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2"/>
  </bookViews>
  <sheets>
    <sheet name="NO PLC" sheetId="5" r:id="rId1"/>
    <sheet name="5% PLC" sheetId="2" r:id="rId2"/>
    <sheet name="7.5% PLC" sheetId="4" r:id="rId3"/>
  </sheets>
  <definedNames>
    <definedName name="_xlnm.Print_Area" localSheetId="1">'5% PLC'!$A$1:$G$21</definedName>
    <definedName name="_xlnm.Print_Area" localSheetId="2">'7.5% PLC'!$A$1:$G$21</definedName>
    <definedName name="_xlnm.Print_Area" localSheetId="0">'NO PLC'!$A$1:$G$21</definedName>
  </definedNames>
  <calcPr calcId="145621"/>
</workbook>
</file>

<file path=xl/calcChain.xml><?xml version="1.0" encoding="utf-8"?>
<calcChain xmlns="http://schemas.openxmlformats.org/spreadsheetml/2006/main">
  <c r="D26" i="2" l="1"/>
  <c r="E11" i="5" l="1"/>
  <c r="E13" i="5" s="1"/>
  <c r="D11" i="5"/>
  <c r="D13" i="5" s="1"/>
  <c r="C5" i="5"/>
  <c r="F11" i="4"/>
  <c r="F13" i="4" s="1"/>
  <c r="E11" i="4"/>
  <c r="E13" i="4" s="1"/>
  <c r="C5" i="4"/>
  <c r="D11" i="4" s="1"/>
  <c r="F11" i="2"/>
  <c r="E11" i="2"/>
  <c r="D10" i="4" l="1"/>
  <c r="D13" i="4" s="1"/>
  <c r="C9" i="5"/>
  <c r="C11" i="5"/>
  <c r="F11" i="5" s="1"/>
  <c r="C10" i="5"/>
  <c r="F10" i="5" s="1"/>
  <c r="C11" i="4"/>
  <c r="G11" i="4" s="1"/>
  <c r="C9" i="4"/>
  <c r="C10" i="4"/>
  <c r="C5" i="2"/>
  <c r="G10" i="4" l="1"/>
  <c r="C13" i="5"/>
  <c r="F9" i="5"/>
  <c r="F13" i="5" s="1"/>
  <c r="C13" i="4"/>
  <c r="G9" i="4"/>
  <c r="G13" i="4" s="1"/>
  <c r="F13" i="2"/>
  <c r="D11" i="2"/>
  <c r="C9" i="2"/>
  <c r="G9" i="2" s="1"/>
  <c r="E13" i="2"/>
  <c r="C10" i="2"/>
  <c r="D10" i="2"/>
  <c r="C11" i="2"/>
  <c r="G11" i="2" l="1"/>
  <c r="D13" i="2"/>
  <c r="C13" i="2"/>
  <c r="G10" i="2"/>
  <c r="G13" i="2" l="1"/>
</calcChain>
</file>

<file path=xl/sharedStrings.xml><?xml version="1.0" encoding="utf-8"?>
<sst xmlns="http://schemas.openxmlformats.org/spreadsheetml/2006/main" count="50" uniqueCount="18">
  <si>
    <t>PLOT SIZE</t>
  </si>
  <si>
    <t>SQ/YARD</t>
  </si>
  <si>
    <t>BASIC SALE PRICE</t>
  </si>
  <si>
    <t>PLOT COST</t>
  </si>
  <si>
    <t>PLC 5%</t>
  </si>
  <si>
    <t>TOTAL AMOUNT</t>
  </si>
  <si>
    <t>ON REGISTRATION</t>
  </si>
  <si>
    <t>WITHIN 30-DAYS OF REGISTRATION PLUS 50% PLC(Allotment)</t>
  </si>
  <si>
    <t>NOTE: PLC % VARIES AS PER NO OF PREFERENCES</t>
  </si>
  <si>
    <t>PARK FACING ONLY</t>
  </si>
  <si>
    <t>5% PLC</t>
  </si>
  <si>
    <t xml:space="preserve">PARK FACING &amp; CORNER PLOT </t>
  </si>
  <si>
    <t>7.5% PLC</t>
  </si>
  <si>
    <t>EDC 200/SQ/YD</t>
  </si>
  <si>
    <t>IDC 75/SQ/YD</t>
  </si>
  <si>
    <t>PROFIT CAN BE BOOKED AFTER SELLING PLOT ONCE ALLOTMENT IS DONE</t>
  </si>
  <si>
    <t>BALANCE ON POSSESSION PLUS 100% EDC/IDC &amp; 50% PLC</t>
  </si>
  <si>
    <t>PLC 7.5%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</si>
</sst>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>
      <selection sqref="A1:G21"/>
    </sheetView>
  </sheetViews>
  <sheetFormatPr defaultRowHeight="15" x14ac:dyDescent="0.25"/>
  <cols>
    <col min="1" max="1" width="56.42578125" bestFit="1" customWidth="1"/>
    <col min="2" max="2" width="8.7109375" bestFit="1" customWidth="1"/>
    <col min="3" max="3" width="9.140625" bestFit="1" customWidth="1"/>
    <col min="4" max="4" width="14.5703125" bestFit="1" customWidth="1"/>
    <col min="5" max="5" width="13.140625" bestFit="1" customWidth="1"/>
    <col min="6" max="6" width="15.5703125" bestFit="1" customWidth="1"/>
    <col min="7" max="7" width="7.140625" customWidth="1"/>
    <col min="8" max="8" width="9.140625" customWidth="1"/>
    <col min="9" max="9" width="10" customWidth="1"/>
    <col min="10" max="10" width="10.28515625" customWidth="1"/>
    <col min="11" max="11" width="10.42578125" customWidth="1"/>
    <col min="12" max="12" width="10.28515625" customWidth="1"/>
  </cols>
  <sheetData>
    <row r="1" spans="1:6" x14ac:dyDescent="0.25">
      <c r="A1" s="1" t="s">
        <v>0</v>
      </c>
      <c r="B1" s="1">
        <v>135</v>
      </c>
      <c r="C1" s="1" t="s">
        <v>1</v>
      </c>
    </row>
    <row r="2" spans="1:6" x14ac:dyDescent="0.25">
      <c r="A2" s="1"/>
      <c r="B2" s="2"/>
      <c r="C2" s="1"/>
    </row>
    <row r="3" spans="1:6" x14ac:dyDescent="0.25">
      <c r="A3" s="1" t="s">
        <v>2</v>
      </c>
      <c r="B3" s="2"/>
      <c r="C3" s="1">
        <v>6000</v>
      </c>
    </row>
    <row r="4" spans="1:6" x14ac:dyDescent="0.25">
      <c r="A4" s="1"/>
      <c r="B4" s="2"/>
      <c r="C4" s="1"/>
    </row>
    <row r="5" spans="1:6" x14ac:dyDescent="0.25">
      <c r="A5" s="1" t="s">
        <v>3</v>
      </c>
      <c r="B5" s="2"/>
      <c r="C5" s="1">
        <f>+B1*C3</f>
        <v>810000</v>
      </c>
    </row>
    <row r="6" spans="1:6" x14ac:dyDescent="0.25">
      <c r="A6" s="1"/>
      <c r="B6" s="2"/>
      <c r="C6" s="1"/>
    </row>
    <row r="7" spans="1:6" x14ac:dyDescent="0.25">
      <c r="B7" s="3"/>
      <c r="C7" s="3"/>
      <c r="D7" s="1" t="s">
        <v>13</v>
      </c>
      <c r="E7" s="1" t="s">
        <v>14</v>
      </c>
      <c r="F7" s="1" t="s">
        <v>5</v>
      </c>
    </row>
    <row r="8" spans="1:6" x14ac:dyDescent="0.25">
      <c r="B8" s="3"/>
      <c r="C8" s="3"/>
      <c r="D8" s="1"/>
      <c r="E8" s="1"/>
      <c r="F8" s="1"/>
    </row>
    <row r="9" spans="1:6" x14ac:dyDescent="0.25">
      <c r="A9" s="2" t="s">
        <v>6</v>
      </c>
      <c r="B9" s="4">
        <v>0.15</v>
      </c>
      <c r="C9" s="3">
        <f>+C5*B9</f>
        <v>121500</v>
      </c>
      <c r="D9" s="3"/>
      <c r="E9" s="3"/>
      <c r="F9" s="3">
        <f>SUM(C9:E9)</f>
        <v>121500</v>
      </c>
    </row>
    <row r="10" spans="1:6" x14ac:dyDescent="0.25">
      <c r="A10" s="2" t="s">
        <v>7</v>
      </c>
      <c r="B10" s="4">
        <v>0.35</v>
      </c>
      <c r="C10" s="3">
        <f>+C5*B10</f>
        <v>283500</v>
      </c>
      <c r="D10" s="3"/>
      <c r="E10" s="3"/>
      <c r="F10" s="3">
        <f>SUM(C10:E10)</f>
        <v>283500</v>
      </c>
    </row>
    <row r="11" spans="1:6" x14ac:dyDescent="0.25">
      <c r="A11" s="2" t="s">
        <v>16</v>
      </c>
      <c r="B11" s="4">
        <v>0.5</v>
      </c>
      <c r="C11" s="3">
        <f>+C5*B11</f>
        <v>405000</v>
      </c>
      <c r="D11" s="3">
        <f>+B1*200</f>
        <v>27000</v>
      </c>
      <c r="E11" s="3">
        <f>+B1*75</f>
        <v>10125</v>
      </c>
      <c r="F11" s="3">
        <f>SUM(C11:E11)</f>
        <v>442125</v>
      </c>
    </row>
    <row r="12" spans="1:6" ht="15.75" thickBot="1" x14ac:dyDescent="0.3">
      <c r="A12" s="2"/>
      <c r="B12" s="4"/>
      <c r="C12" s="3"/>
      <c r="D12" s="3"/>
      <c r="E12" s="3"/>
      <c r="F12" s="3"/>
    </row>
    <row r="13" spans="1:6" ht="15.75" thickBot="1" x14ac:dyDescent="0.3">
      <c r="B13" s="3"/>
      <c r="C13" s="5">
        <f>SUM(C9:C12)</f>
        <v>810000</v>
      </c>
      <c r="D13" s="6">
        <f>SUM(D9:D12)</f>
        <v>27000</v>
      </c>
      <c r="E13" s="6">
        <f>SUM(E9:E12)</f>
        <v>10125</v>
      </c>
      <c r="F13" s="7">
        <f>SUM(F9:F12)</f>
        <v>847125</v>
      </c>
    </row>
    <row r="17" spans="1:2" x14ac:dyDescent="0.25">
      <c r="A17" s="2" t="s">
        <v>8</v>
      </c>
    </row>
    <row r="18" spans="1:2" x14ac:dyDescent="0.25">
      <c r="A18" t="s">
        <v>9</v>
      </c>
      <c r="B18" t="s">
        <v>10</v>
      </c>
    </row>
    <row r="19" spans="1:2" x14ac:dyDescent="0.25">
      <c r="A19" t="s">
        <v>11</v>
      </c>
      <c r="B19" t="s">
        <v>12</v>
      </c>
    </row>
    <row r="21" spans="1:2" x14ac:dyDescent="0.25">
      <c r="A21" t="s">
        <v>15</v>
      </c>
    </row>
  </sheetData>
  <printOptions gridLines="1"/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sqref="A1:G21"/>
    </sheetView>
  </sheetViews>
  <sheetFormatPr defaultRowHeight="15" x14ac:dyDescent="0.25"/>
  <cols>
    <col min="1" max="1" width="56.42578125" bestFit="1" customWidth="1"/>
    <col min="2" max="2" width="8.7109375" bestFit="1" customWidth="1"/>
    <col min="3" max="3" width="9.140625" bestFit="1" customWidth="1"/>
    <col min="4" max="4" width="7.140625" bestFit="1" customWidth="1"/>
    <col min="5" max="5" width="14.5703125" bestFit="1" customWidth="1"/>
    <col min="6" max="6" width="13.140625" bestFit="1" customWidth="1"/>
    <col min="7" max="7" width="15.5703125" bestFit="1" customWidth="1"/>
    <col min="8" max="8" width="7.140625" customWidth="1"/>
    <col min="9" max="9" width="9.140625" customWidth="1"/>
    <col min="10" max="10" width="10" customWidth="1"/>
    <col min="11" max="11" width="10.28515625" customWidth="1"/>
    <col min="12" max="12" width="10.42578125" customWidth="1"/>
    <col min="13" max="13" width="10.28515625" customWidth="1"/>
  </cols>
  <sheetData>
    <row r="1" spans="1:7" x14ac:dyDescent="0.25">
      <c r="A1" s="1" t="s">
        <v>0</v>
      </c>
      <c r="B1" s="1">
        <v>135</v>
      </c>
      <c r="C1" s="1" t="s">
        <v>1</v>
      </c>
    </row>
    <row r="2" spans="1:7" x14ac:dyDescent="0.25">
      <c r="A2" s="1"/>
      <c r="B2" s="2"/>
      <c r="C2" s="1"/>
    </row>
    <row r="3" spans="1:7" x14ac:dyDescent="0.25">
      <c r="A3" s="1" t="s">
        <v>2</v>
      </c>
      <c r="B3" s="2"/>
      <c r="C3" s="1">
        <v>6000</v>
      </c>
    </row>
    <row r="4" spans="1:7" x14ac:dyDescent="0.25">
      <c r="A4" s="1"/>
      <c r="B4" s="2"/>
      <c r="C4" s="1"/>
    </row>
    <row r="5" spans="1:7" x14ac:dyDescent="0.25">
      <c r="A5" s="1" t="s">
        <v>3</v>
      </c>
      <c r="B5" s="2"/>
      <c r="C5" s="1">
        <f>+B1*C3</f>
        <v>810000</v>
      </c>
    </row>
    <row r="6" spans="1:7" x14ac:dyDescent="0.25">
      <c r="A6" s="1"/>
      <c r="B6" s="2"/>
      <c r="C6" s="1"/>
    </row>
    <row r="7" spans="1:7" x14ac:dyDescent="0.25">
      <c r="B7" s="3"/>
      <c r="C7" s="3"/>
      <c r="D7" s="1" t="s">
        <v>4</v>
      </c>
      <c r="E7" s="1" t="s">
        <v>13</v>
      </c>
      <c r="F7" s="1" t="s">
        <v>14</v>
      </c>
      <c r="G7" s="1" t="s">
        <v>5</v>
      </c>
    </row>
    <row r="8" spans="1:7" x14ac:dyDescent="0.25">
      <c r="B8" s="3"/>
      <c r="C8" s="3"/>
      <c r="D8" s="1"/>
      <c r="E8" s="1"/>
      <c r="F8" s="1"/>
      <c r="G8" s="1"/>
    </row>
    <row r="9" spans="1:7" x14ac:dyDescent="0.25">
      <c r="A9" s="2" t="s">
        <v>6</v>
      </c>
      <c r="B9" s="4">
        <v>0.15</v>
      </c>
      <c r="C9" s="3">
        <f>+C5*B9</f>
        <v>121500</v>
      </c>
      <c r="D9" s="3"/>
      <c r="E9" s="3"/>
      <c r="F9" s="3"/>
      <c r="G9" s="3">
        <f>SUM(C9:F9)</f>
        <v>121500</v>
      </c>
    </row>
    <row r="10" spans="1:7" x14ac:dyDescent="0.25">
      <c r="A10" s="2" t="s">
        <v>7</v>
      </c>
      <c r="B10" s="4">
        <v>0.35</v>
      </c>
      <c r="C10" s="3">
        <f>+C5*B10</f>
        <v>283500</v>
      </c>
      <c r="D10" s="3">
        <f>+(C5*5%)/2</f>
        <v>20250</v>
      </c>
      <c r="E10" s="3"/>
      <c r="F10" s="3"/>
      <c r="G10" s="3">
        <f>SUM(C10:F10)</f>
        <v>303750</v>
      </c>
    </row>
    <row r="11" spans="1:7" x14ac:dyDescent="0.25">
      <c r="A11" s="2" t="s">
        <v>16</v>
      </c>
      <c r="B11" s="4">
        <v>0.5</v>
      </c>
      <c r="C11" s="3">
        <f>+C5*B11</f>
        <v>405000</v>
      </c>
      <c r="D11" s="3">
        <f>+C5*5%/2</f>
        <v>20250</v>
      </c>
      <c r="E11" s="3">
        <f>+B1*200</f>
        <v>27000</v>
      </c>
      <c r="F11" s="3">
        <f>+B1*75</f>
        <v>10125</v>
      </c>
      <c r="G11" s="3">
        <f>SUM(C11:F11)</f>
        <v>462375</v>
      </c>
    </row>
    <row r="12" spans="1:7" ht="15.75" thickBot="1" x14ac:dyDescent="0.3">
      <c r="A12" s="2"/>
      <c r="B12" s="4"/>
      <c r="C12" s="3"/>
      <c r="D12" s="3"/>
      <c r="E12" s="3"/>
      <c r="F12" s="3"/>
      <c r="G12" s="3"/>
    </row>
    <row r="13" spans="1:7" ht="15.75" thickBot="1" x14ac:dyDescent="0.3">
      <c r="B13" s="3"/>
      <c r="C13" s="5">
        <f>SUM(C9:C12)</f>
        <v>810000</v>
      </c>
      <c r="D13" s="6">
        <f>SUM(D9:D12)</f>
        <v>40500</v>
      </c>
      <c r="E13" s="6">
        <f>SUM(E9:E12)</f>
        <v>27000</v>
      </c>
      <c r="F13" s="6">
        <f>SUM(F9:F12)</f>
        <v>10125</v>
      </c>
      <c r="G13" s="7">
        <f>SUM(G9:G12)</f>
        <v>887625</v>
      </c>
    </row>
    <row r="17" spans="1:4" x14ac:dyDescent="0.25">
      <c r="A17" s="2" t="s">
        <v>8</v>
      </c>
    </row>
    <row r="18" spans="1:4" x14ac:dyDescent="0.25">
      <c r="A18" t="s">
        <v>9</v>
      </c>
      <c r="B18" t="s">
        <v>10</v>
      </c>
    </row>
    <row r="19" spans="1:4" x14ac:dyDescent="0.25">
      <c r="A19" t="s">
        <v>11</v>
      </c>
      <c r="B19" t="s">
        <v>12</v>
      </c>
    </row>
    <row r="21" spans="1:4" x14ac:dyDescent="0.25">
      <c r="A21" t="s">
        <v>15</v>
      </c>
    </row>
    <row r="26" spans="1:4" x14ac:dyDescent="0.25">
      <c r="D26">
        <f>+(D25/855000)*100</f>
        <v>0</v>
      </c>
    </row>
  </sheetData>
  <printOptions gridLines="1"/>
  <pageMargins left="0.7" right="0.7" top="0.75" bottom="0.75" header="0.3" footer="0.3"/>
  <pageSetup scale="9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A4" sqref="A4"/>
    </sheetView>
  </sheetViews>
  <sheetFormatPr defaultRowHeight="15" x14ac:dyDescent="0.25"/>
  <cols>
    <col min="1" max="1" width="56.42578125" bestFit="1" customWidth="1"/>
    <col min="2" max="2" width="8.7109375" bestFit="1" customWidth="1"/>
    <col min="3" max="3" width="9.140625" bestFit="1" customWidth="1"/>
    <col min="4" max="4" width="8.7109375" bestFit="1" customWidth="1"/>
    <col min="5" max="5" width="14.5703125" bestFit="1" customWidth="1"/>
    <col min="6" max="6" width="13.140625" bestFit="1" customWidth="1"/>
    <col min="7" max="7" width="15.5703125" bestFit="1" customWidth="1"/>
    <col min="8" max="8" width="7.140625" customWidth="1"/>
    <col min="9" max="9" width="9.140625" customWidth="1"/>
    <col min="10" max="10" width="10" customWidth="1"/>
    <col min="11" max="11" width="10.28515625" customWidth="1"/>
    <col min="12" max="12" width="10.42578125" customWidth="1"/>
    <col min="13" max="13" width="10.28515625" customWidth="1"/>
  </cols>
  <sheetData>
    <row r="1" spans="1:7" x14ac:dyDescent="0.25">
      <c r="A1" s="1" t="s">
        <v>0</v>
      </c>
      <c r="B1" s="1">
        <v>135</v>
      </c>
      <c r="C1" s="1" t="s">
        <v>1</v>
      </c>
    </row>
    <row r="2" spans="1:7" x14ac:dyDescent="0.25">
      <c r="A2" s="1"/>
      <c r="B2" s="2"/>
      <c r="C2" s="1"/>
    </row>
    <row r="3" spans="1:7" x14ac:dyDescent="0.25">
      <c r="A3" s="1" t="s">
        <v>2</v>
      </c>
      <c r="B3" s="2"/>
      <c r="C3" s="1">
        <v>6000</v>
      </c>
    </row>
    <row r="4" spans="1:7" x14ac:dyDescent="0.25">
      <c r="A4" s="1"/>
      <c r="B4" s="2"/>
      <c r="C4" s="1"/>
    </row>
    <row r="5" spans="1:7" x14ac:dyDescent="0.25">
      <c r="A5" s="1" t="s">
        <v>3</v>
      </c>
      <c r="B5" s="2"/>
      <c r="C5" s="1">
        <f>+B1*C3</f>
        <v>810000</v>
      </c>
    </row>
    <row r="6" spans="1:7" x14ac:dyDescent="0.25">
      <c r="A6" s="1"/>
      <c r="B6" s="2"/>
      <c r="C6" s="1"/>
    </row>
    <row r="7" spans="1:7" x14ac:dyDescent="0.25">
      <c r="B7" s="3"/>
      <c r="C7" s="3"/>
      <c r="D7" s="1" t="s">
        <v>17</v>
      </c>
      <c r="E7" s="1" t="s">
        <v>13</v>
      </c>
      <c r="F7" s="1" t="s">
        <v>14</v>
      </c>
      <c r="G7" s="1" t="s">
        <v>5</v>
      </c>
    </row>
    <row r="8" spans="1:7" x14ac:dyDescent="0.25">
      <c r="B8" s="3"/>
      <c r="C8" s="3"/>
      <c r="D8" s="1"/>
      <c r="E8" s="1"/>
      <c r="F8" s="1"/>
      <c r="G8" s="1"/>
    </row>
    <row r="9" spans="1:7" x14ac:dyDescent="0.25">
      <c r="A9" s="2" t="s">
        <v>6</v>
      </c>
      <c r="B9" s="4">
        <v>0.15</v>
      </c>
      <c r="C9" s="3">
        <f>+C5*B9</f>
        <v>121500</v>
      </c>
      <c r="D9" s="3"/>
      <c r="E9" s="3"/>
      <c r="F9" s="3"/>
      <c r="G9" s="3">
        <f>SUM(C9:F9)</f>
        <v>121500</v>
      </c>
    </row>
    <row r="10" spans="1:7" x14ac:dyDescent="0.25">
      <c r="A10" s="2" t="s">
        <v>7</v>
      </c>
      <c r="B10" s="4">
        <v>0.35</v>
      </c>
      <c r="C10" s="3">
        <f>+C5*B10</f>
        <v>283500</v>
      </c>
      <c r="D10" s="3">
        <f>+(C5*7.5%)/2</f>
        <v>30375</v>
      </c>
      <c r="E10" s="3"/>
      <c r="F10" s="3"/>
      <c r="G10" s="3">
        <f>SUM(C10:F10)</f>
        <v>313875</v>
      </c>
    </row>
    <row r="11" spans="1:7" x14ac:dyDescent="0.25">
      <c r="A11" s="2" t="s">
        <v>16</v>
      </c>
      <c r="B11" s="4">
        <v>0.5</v>
      </c>
      <c r="C11" s="3">
        <f>+C5*B11</f>
        <v>405000</v>
      </c>
      <c r="D11" s="3">
        <f>+C5*7.5%/2</f>
        <v>30375</v>
      </c>
      <c r="E11" s="3">
        <f>+B1*200</f>
        <v>27000</v>
      </c>
      <c r="F11" s="3">
        <f>+B1*75</f>
        <v>10125</v>
      </c>
      <c r="G11" s="3">
        <f>SUM(C11:F11)</f>
        <v>472500</v>
      </c>
    </row>
    <row r="12" spans="1:7" ht="15.75" thickBot="1" x14ac:dyDescent="0.3">
      <c r="A12" s="2"/>
      <c r="B12" s="4"/>
      <c r="C12" s="3"/>
      <c r="D12" s="3"/>
      <c r="E12" s="3"/>
      <c r="F12" s="3"/>
      <c r="G12" s="3"/>
    </row>
    <row r="13" spans="1:7" ht="15.75" thickBot="1" x14ac:dyDescent="0.3">
      <c r="B13" s="3"/>
      <c r="C13" s="5">
        <f>SUM(C9:C12)</f>
        <v>810000</v>
      </c>
      <c r="D13" s="6">
        <f>SUM(D9:D12)</f>
        <v>60750</v>
      </c>
      <c r="E13" s="6">
        <f>SUM(E9:E12)</f>
        <v>27000</v>
      </c>
      <c r="F13" s="6">
        <f>SUM(F9:F12)</f>
        <v>10125</v>
      </c>
      <c r="G13" s="7">
        <f>SUM(G9:G12)</f>
        <v>907875</v>
      </c>
    </row>
    <row r="17" spans="1:2" x14ac:dyDescent="0.25">
      <c r="A17" s="2" t="s">
        <v>8</v>
      </c>
    </row>
    <row r="18" spans="1:2" x14ac:dyDescent="0.25">
      <c r="A18" t="s">
        <v>9</v>
      </c>
      <c r="B18" t="s">
        <v>10</v>
      </c>
    </row>
    <row r="19" spans="1:2" x14ac:dyDescent="0.25">
      <c r="A19" t="s">
        <v>11</v>
      </c>
      <c r="B19" t="s">
        <v>12</v>
      </c>
    </row>
    <row r="21" spans="1:2" x14ac:dyDescent="0.25">
      <c r="A21" t="s">
        <v>15</v>
      </c>
    </row>
  </sheetData>
  <printOptions gridLines="1"/>
  <pageMargins left="0.7" right="0.7" top="0.75" bottom="0.75" header="0.3" footer="0.3"/>
  <pageSetup scale="9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 PLC</vt:lpstr>
      <vt:lpstr>5% PLC</vt:lpstr>
      <vt:lpstr>7.5% PLC</vt:lpstr>
      <vt:lpstr>'5% PLC'!Print_Area</vt:lpstr>
      <vt:lpstr>'7.5% PLC'!Print_Area</vt:lpstr>
      <vt:lpstr>'NO PLC'!Print_Area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2014-03-03T11:42:07Z</dcterms:modified>
</cp:coreProperties>
</file>