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440" windowHeight="7650"/>
  </bookViews>
  <sheets>
    <sheet name="Price List" sheetId="1" r:id="rId1"/>
    <sheet name="Payment Pla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<sst xmlns="http://schemas.openxmlformats.org/spreadsheetml/2006/main" count="80" uniqueCount="78">
  <si>
    <t>Sizes &amp; Prices</t>
  </si>
  <si>
    <t>Type</t>
  </si>
  <si>
    <t>Accomodation</t>
  </si>
  <si>
    <t>Size (Super Area)</t>
  </si>
  <si>
    <t>DD+2BR+Toilet+Kitchen+ Balcony/ies</t>
  </si>
  <si>
    <t>2 BHK</t>
  </si>
  <si>
    <t xml:space="preserve">  750 Sq. Ft.</t>
  </si>
  <si>
    <t>Booking Amount - 10% of BSP</t>
  </si>
  <si>
    <t>Floor</t>
  </si>
  <si>
    <t xml:space="preserve">Basic Sale Price </t>
  </si>
  <si>
    <t>1st Floor</t>
  </si>
  <si>
    <t>2nd Floor</t>
  </si>
  <si>
    <t>3rd Floor</t>
  </si>
  <si>
    <t>4th Floor</t>
  </si>
  <si>
    <t>5th Floor</t>
  </si>
  <si>
    <t>6th Floor</t>
  </si>
  <si>
    <t>7th Floor</t>
  </si>
  <si>
    <t>8th Floor</t>
  </si>
  <si>
    <t>9th Floor</t>
  </si>
  <si>
    <t>10th Floor</t>
  </si>
  <si>
    <t>11th Floor</t>
  </si>
  <si>
    <t>12th Floor</t>
  </si>
  <si>
    <t>14th Floor</t>
  </si>
  <si>
    <t>Other Charges</t>
  </si>
  <si>
    <t xml:space="preserve">EDC </t>
  </si>
  <si>
    <t xml:space="preserve">     100/- per sq. ft.</t>
  </si>
  <si>
    <t>Car Parking - Open</t>
  </si>
  <si>
    <t xml:space="preserve">     75,000/-</t>
  </si>
  <si>
    <t>Car Parking - Covered</t>
  </si>
  <si>
    <t xml:space="preserve">     1,25,000/-</t>
  </si>
  <si>
    <t>Club Building Fund Charges</t>
  </si>
  <si>
    <t xml:space="preserve">     50000/-</t>
  </si>
  <si>
    <t>Power Back Up Installation Charges</t>
  </si>
  <si>
    <t xml:space="preserve">     20000/</t>
  </si>
  <si>
    <t>PLC</t>
  </si>
  <si>
    <t xml:space="preserve">     75/- per sq. ft.</t>
  </si>
  <si>
    <t>Corner</t>
  </si>
  <si>
    <t xml:space="preserve">     50/- per sq. ft.</t>
  </si>
  <si>
    <t>Note : Prices indicated above are escalation free, but subject to revision from time to time at the sole discretion of the company</t>
  </si>
  <si>
    <t>* IFMS charges shall be payable extra at the time of offer of possession.</t>
  </si>
  <si>
    <t>* Service Tax will be extra as applicable</t>
  </si>
  <si>
    <t>w.e.f.15/05/2014</t>
  </si>
  <si>
    <t xml:space="preserve">Park Facing/Sector Road Facing </t>
  </si>
  <si>
    <t>Park Facing/Sector Road Facing + Corner</t>
  </si>
  <si>
    <t>Payment Plan</t>
  </si>
  <si>
    <t>Down Payment Plan  - Discount 10% on BSP</t>
  </si>
  <si>
    <t>At the time of Booking</t>
  </si>
  <si>
    <t>Within 45 days of Booking</t>
  </si>
  <si>
    <t>Within 75 days of Booking</t>
  </si>
  <si>
    <t>25% + EDC</t>
  </si>
  <si>
    <t>Within 105 days of Booking</t>
  </si>
  <si>
    <t>25% + Car Parking + PLC, if any</t>
  </si>
  <si>
    <t>On Possession</t>
  </si>
  <si>
    <t>10% + Other Charges</t>
  </si>
  <si>
    <t>Construction Linked/Time Linked Payment Plan</t>
  </si>
  <si>
    <t xml:space="preserve">Within 45 days of Booking </t>
  </si>
  <si>
    <t>On Start of Construction or within 4 months of Booking whichever is later</t>
  </si>
  <si>
    <t>On start of 1st Floor Roof Slab within 6 months of Booking whichever is later</t>
  </si>
  <si>
    <t>7.5% + 50% of EDC</t>
  </si>
  <si>
    <t>On Start of 3rd Floor Roof Slab within 8 months of Booking whichever is later</t>
  </si>
  <si>
    <t>On Start of 5th Floor Roof Slab within 10 months of Booking whichever is later</t>
  </si>
  <si>
    <t>7.5% + 50% of Car Parking</t>
  </si>
  <si>
    <t>On Start of 8th Floor Roof Slab within 12 months of Booking whichever is later</t>
  </si>
  <si>
    <t>On Start of 10th Floor Roof Slab within 14 months of Booking whichever is later</t>
  </si>
  <si>
    <t>5% + 50% of EDC</t>
  </si>
  <si>
    <t>On Start of 12th Floor Roof Slab within 16 months of Booking whichever is later</t>
  </si>
  <si>
    <t>5% + 50% of PLC, if any</t>
  </si>
  <si>
    <t>On Start of Top Floor Roof Slab within 18 months of Booking whichever is later</t>
  </si>
  <si>
    <t>5% + Club Building Fund Charges</t>
  </si>
  <si>
    <t>On Start of Internal Plaster</t>
  </si>
  <si>
    <t>5% + 50% of Car Parking + PLC, if any</t>
  </si>
  <si>
    <t>On Start of Flooring</t>
  </si>
  <si>
    <t>5% + Power Back Up Installation Charges</t>
  </si>
  <si>
    <t xml:space="preserve">At the time of Possession </t>
  </si>
  <si>
    <t>5% + Other charges</t>
  </si>
  <si>
    <t>Price List - Tower D</t>
  </si>
  <si>
    <t>15th Floor</t>
  </si>
  <si>
    <t>* One Car Parking is compulsory on Right to Use Basis. Availibilty of open car parking shall be confirmed     during allotment.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</si>
</sst>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/>
    <xf numFmtId="0" fontId="5" fillId="0" borderId="1" xfId="0" applyFont="1" applyBorder="1"/>
    <xf numFmtId="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1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13</xdr:row>
      <xdr:rowOff>47626</xdr:rowOff>
    </xdr:from>
    <xdr:to>
      <xdr:col>2</xdr:col>
      <xdr:colOff>1343025</xdr:colOff>
      <xdr:row>13</xdr:row>
      <xdr:rowOff>166353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2857501"/>
          <a:ext cx="95250" cy="118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285750</xdr:colOff>
      <xdr:row>28</xdr:row>
      <xdr:rowOff>0</xdr:rowOff>
    </xdr:from>
    <xdr:to>
      <xdr:col>2</xdr:col>
      <xdr:colOff>392731</xdr:colOff>
      <xdr:row>28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6048376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76200</xdr:colOff>
      <xdr:row>29</xdr:row>
      <xdr:rowOff>47626</xdr:rowOff>
    </xdr:from>
    <xdr:to>
      <xdr:col>1</xdr:col>
      <xdr:colOff>183181</xdr:colOff>
      <xdr:row>29</xdr:row>
      <xdr:rowOff>180976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1275" y="6457951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76200</xdr:colOff>
      <xdr:row>30</xdr:row>
      <xdr:rowOff>47626</xdr:rowOff>
    </xdr:from>
    <xdr:to>
      <xdr:col>1</xdr:col>
      <xdr:colOff>183181</xdr:colOff>
      <xdr:row>30</xdr:row>
      <xdr:rowOff>180976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1275" y="6657976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76200</xdr:colOff>
      <xdr:row>31</xdr:row>
      <xdr:rowOff>28576</xdr:rowOff>
    </xdr:from>
    <xdr:to>
      <xdr:col>1</xdr:col>
      <xdr:colOff>183181</xdr:colOff>
      <xdr:row>31</xdr:row>
      <xdr:rowOff>161926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1275" y="6838951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76200</xdr:colOff>
      <xdr:row>32</xdr:row>
      <xdr:rowOff>38101</xdr:rowOff>
    </xdr:from>
    <xdr:to>
      <xdr:col>1</xdr:col>
      <xdr:colOff>183181</xdr:colOff>
      <xdr:row>32</xdr:row>
      <xdr:rowOff>171451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1275" y="7048501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85725</xdr:colOff>
      <xdr:row>33</xdr:row>
      <xdr:rowOff>38101</xdr:rowOff>
    </xdr:from>
    <xdr:to>
      <xdr:col>1</xdr:col>
      <xdr:colOff>192706</xdr:colOff>
      <xdr:row>33</xdr:row>
      <xdr:rowOff>171451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7248526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85725</xdr:colOff>
      <xdr:row>35</xdr:row>
      <xdr:rowOff>57151</xdr:rowOff>
    </xdr:from>
    <xdr:to>
      <xdr:col>1</xdr:col>
      <xdr:colOff>192706</xdr:colOff>
      <xdr:row>35</xdr:row>
      <xdr:rowOff>190501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7667626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85725</xdr:colOff>
      <xdr:row>36</xdr:row>
      <xdr:rowOff>47626</xdr:rowOff>
    </xdr:from>
    <xdr:to>
      <xdr:col>1</xdr:col>
      <xdr:colOff>192706</xdr:colOff>
      <xdr:row>36</xdr:row>
      <xdr:rowOff>180976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7858126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76200</xdr:colOff>
      <xdr:row>37</xdr:row>
      <xdr:rowOff>57151</xdr:rowOff>
    </xdr:from>
    <xdr:to>
      <xdr:col>1</xdr:col>
      <xdr:colOff>183181</xdr:colOff>
      <xdr:row>37</xdr:row>
      <xdr:rowOff>190501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1275" y="8067676"/>
          <a:ext cx="106981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2390775</xdr:colOff>
      <xdr:row>0</xdr:row>
      <xdr:rowOff>9525</xdr:rowOff>
    </xdr:from>
    <xdr:to>
      <xdr:col>2</xdr:col>
      <xdr:colOff>219075</xdr:colOff>
      <xdr:row>7</xdr:row>
      <xdr:rowOff>152400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0775" y="9525"/>
          <a:ext cx="1476375" cy="1476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2171700</xdr:colOff>
      <xdr:row>0</xdr:row>
      <xdr:rowOff>28575</xdr:rowOff>
    </xdr:from>
    <xdr:to>
      <xdr:col>1</xdr:col>
      <xdr:colOff>647700</xdr:colOff>
      <xdr:row>7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1700" y="28575"/>
          <a:ext cx="1476375" cy="1476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43"/>
  <sheetViews>
    <sheetView tabSelected="1" workbookViewId="0">
      <selection activeCell="E10" sqref="E10"/>
    </sheetView>
  </sheetViews>
  <sheetFormatPr defaultRowHeight="15" x14ac:dyDescent="0.25"/>
  <cols>
    <col min="1" max="1" width="37.5703125" customWidth="1"/>
    <col min="2" max="2" width="17.140625" customWidth="1"/>
    <col min="3" max="3" width="38.28515625" customWidth="1"/>
  </cols>
  <sheetData>
    <row r="9" spans="1:8" ht="22.5" x14ac:dyDescent="0.25">
      <c r="A9" s="32" t="s">
        <v>75</v>
      </c>
      <c r="B9" s="32"/>
      <c r="C9" s="32"/>
    </row>
    <row r="10" spans="1:8" ht="15.75" x14ac:dyDescent="0.25">
      <c r="A10" s="1" t="s">
        <v>0</v>
      </c>
      <c r="B10" s="2"/>
      <c r="C10" s="1" t="s">
        <v>41</v>
      </c>
    </row>
    <row r="11" spans="1:8" ht="15.75" x14ac:dyDescent="0.25">
      <c r="A11" s="3" t="s">
        <v>1</v>
      </c>
      <c r="B11" s="3" t="s">
        <v>2</v>
      </c>
      <c r="C11" s="3" t="s">
        <v>3</v>
      </c>
    </row>
    <row r="12" spans="1:8" ht="15.75" x14ac:dyDescent="0.25">
      <c r="A12" s="3" t="s">
        <v>4</v>
      </c>
      <c r="B12" s="2" t="s">
        <v>5</v>
      </c>
      <c r="C12" s="2" t="s">
        <v>6</v>
      </c>
    </row>
    <row r="13" spans="1:8" ht="15.75" x14ac:dyDescent="0.25">
      <c r="A13" s="33" t="s">
        <v>7</v>
      </c>
      <c r="B13" s="34"/>
      <c r="C13" s="35"/>
    </row>
    <row r="14" spans="1:8" ht="15.75" x14ac:dyDescent="0.25">
      <c r="A14" s="4" t="s">
        <v>8</v>
      </c>
      <c r="B14" s="36" t="s">
        <v>9</v>
      </c>
      <c r="C14" s="36"/>
    </row>
    <row r="15" spans="1:8" ht="15.75" x14ac:dyDescent="0.25">
      <c r="A15" s="3" t="s">
        <v>10</v>
      </c>
      <c r="B15" s="29">
        <f>2170000+29000</f>
        <v>2199000</v>
      </c>
      <c r="C15" s="30"/>
      <c r="G15" s="19"/>
      <c r="H15" s="19"/>
    </row>
    <row r="16" spans="1:8" ht="15.75" x14ac:dyDescent="0.25">
      <c r="A16" s="3" t="s">
        <v>11</v>
      </c>
      <c r="B16" s="29">
        <f>2120000+25000</f>
        <v>2145000</v>
      </c>
      <c r="C16" s="30"/>
      <c r="G16" s="19"/>
      <c r="H16" s="19"/>
    </row>
    <row r="17" spans="1:8" ht="15.75" x14ac:dyDescent="0.25">
      <c r="A17" s="3" t="s">
        <v>12</v>
      </c>
      <c r="B17" s="29">
        <f>2095000+25000</f>
        <v>2120000</v>
      </c>
      <c r="C17" s="30"/>
      <c r="G17" s="19"/>
      <c r="H17" s="19"/>
    </row>
    <row r="18" spans="1:8" ht="15.75" x14ac:dyDescent="0.25">
      <c r="A18" s="3" t="s">
        <v>13</v>
      </c>
      <c r="B18" s="29">
        <f>2070000+25000</f>
        <v>2095000</v>
      </c>
      <c r="C18" s="30"/>
      <c r="G18" s="19"/>
      <c r="H18" s="19"/>
    </row>
    <row r="19" spans="1:8" ht="15.75" x14ac:dyDescent="0.25">
      <c r="A19" s="3" t="s">
        <v>14</v>
      </c>
      <c r="B19" s="29">
        <f>2045000+25000</f>
        <v>2070000</v>
      </c>
      <c r="C19" s="30"/>
      <c r="G19" s="19"/>
      <c r="H19" s="19"/>
    </row>
    <row r="20" spans="1:8" ht="15.75" x14ac:dyDescent="0.25">
      <c r="A20" s="3" t="s">
        <v>15</v>
      </c>
      <c r="B20" s="29">
        <f>2020000+25000</f>
        <v>2045000</v>
      </c>
      <c r="C20" s="30"/>
      <c r="G20" s="19"/>
      <c r="H20" s="19"/>
    </row>
    <row r="21" spans="1:8" ht="15.75" x14ac:dyDescent="0.25">
      <c r="A21" s="3" t="s">
        <v>16</v>
      </c>
      <c r="B21" s="29">
        <f>1995000+25000</f>
        <v>2020000</v>
      </c>
      <c r="C21" s="30"/>
      <c r="G21" s="19"/>
      <c r="H21" s="19"/>
    </row>
    <row r="22" spans="1:8" ht="15.75" x14ac:dyDescent="0.25">
      <c r="A22" s="3" t="s">
        <v>17</v>
      </c>
      <c r="B22" s="29">
        <f>1970000+25000</f>
        <v>1995000</v>
      </c>
      <c r="C22" s="30"/>
      <c r="G22" s="19"/>
      <c r="H22" s="19"/>
    </row>
    <row r="23" spans="1:8" ht="15.75" x14ac:dyDescent="0.25">
      <c r="A23" s="3" t="s">
        <v>18</v>
      </c>
      <c r="B23" s="29">
        <f>1945000+25000</f>
        <v>1970000</v>
      </c>
      <c r="C23" s="30"/>
      <c r="G23" s="19"/>
      <c r="H23" s="19"/>
    </row>
    <row r="24" spans="1:8" ht="15.75" x14ac:dyDescent="0.25">
      <c r="A24" s="3" t="s">
        <v>19</v>
      </c>
      <c r="B24" s="29">
        <f>1925000+25000</f>
        <v>1950000</v>
      </c>
      <c r="C24" s="30"/>
      <c r="G24" s="19"/>
      <c r="H24" s="19"/>
    </row>
    <row r="25" spans="1:8" ht="15.75" x14ac:dyDescent="0.25">
      <c r="A25" s="3" t="s">
        <v>20</v>
      </c>
      <c r="B25" s="29">
        <f>1910000+25000</f>
        <v>1935000</v>
      </c>
      <c r="C25" s="30"/>
      <c r="G25" s="19"/>
      <c r="H25" s="19"/>
    </row>
    <row r="26" spans="1:8" ht="15.75" x14ac:dyDescent="0.25">
      <c r="A26" s="3" t="s">
        <v>21</v>
      </c>
      <c r="B26" s="29">
        <f>1895000+25000</f>
        <v>1920000</v>
      </c>
      <c r="C26" s="30"/>
      <c r="G26" s="19"/>
      <c r="H26" s="19"/>
    </row>
    <row r="27" spans="1:8" ht="15.75" x14ac:dyDescent="0.25">
      <c r="A27" s="5" t="s">
        <v>22</v>
      </c>
      <c r="B27" s="29">
        <f>1880000+25000</f>
        <v>1905000</v>
      </c>
      <c r="C27" s="30"/>
      <c r="G27" s="19"/>
      <c r="H27" s="19"/>
    </row>
    <row r="28" spans="1:8" ht="15.75" x14ac:dyDescent="0.25">
      <c r="A28" s="5" t="s">
        <v>76</v>
      </c>
      <c r="B28" s="29">
        <v>1899000</v>
      </c>
      <c r="C28" s="30"/>
      <c r="G28" s="19"/>
      <c r="H28" s="19"/>
    </row>
    <row r="29" spans="1:8" ht="15.75" x14ac:dyDescent="0.25">
      <c r="A29" s="6" t="s">
        <v>23</v>
      </c>
      <c r="B29" s="31"/>
      <c r="C29" s="31"/>
    </row>
    <row r="30" spans="1:8" ht="15.75" x14ac:dyDescent="0.25">
      <c r="A30" s="7" t="s">
        <v>24</v>
      </c>
      <c r="B30" s="23" t="s">
        <v>25</v>
      </c>
      <c r="C30" s="23"/>
    </row>
    <row r="31" spans="1:8" ht="15.75" x14ac:dyDescent="0.25">
      <c r="A31" s="7" t="s">
        <v>26</v>
      </c>
      <c r="B31" s="23" t="s">
        <v>27</v>
      </c>
      <c r="C31" s="23"/>
    </row>
    <row r="32" spans="1:8" ht="15.75" x14ac:dyDescent="0.25">
      <c r="A32" s="7" t="s">
        <v>28</v>
      </c>
      <c r="B32" s="23" t="s">
        <v>29</v>
      </c>
      <c r="C32" s="23"/>
    </row>
    <row r="33" spans="1:3" ht="15.75" x14ac:dyDescent="0.25">
      <c r="A33" s="7" t="s">
        <v>30</v>
      </c>
      <c r="B33" s="23" t="s">
        <v>31</v>
      </c>
      <c r="C33" s="23"/>
    </row>
    <row r="34" spans="1:3" ht="15.75" x14ac:dyDescent="0.25">
      <c r="A34" s="7" t="s">
        <v>32</v>
      </c>
      <c r="B34" s="23" t="s">
        <v>33</v>
      </c>
      <c r="C34" s="23"/>
    </row>
    <row r="35" spans="1:3" ht="15.75" x14ac:dyDescent="0.25">
      <c r="A35" s="9" t="s">
        <v>34</v>
      </c>
      <c r="B35" s="24"/>
      <c r="C35" s="24"/>
    </row>
    <row r="36" spans="1:3" ht="15.75" x14ac:dyDescent="0.25">
      <c r="A36" s="10" t="s">
        <v>42</v>
      </c>
      <c r="B36" s="23" t="s">
        <v>35</v>
      </c>
      <c r="C36" s="23"/>
    </row>
    <row r="37" spans="1:3" ht="15.75" x14ac:dyDescent="0.25">
      <c r="A37" s="11" t="s">
        <v>36</v>
      </c>
      <c r="B37" s="25" t="s">
        <v>37</v>
      </c>
      <c r="C37" s="26"/>
    </row>
    <row r="38" spans="1:3" ht="15.75" x14ac:dyDescent="0.25">
      <c r="A38" s="11" t="s">
        <v>43</v>
      </c>
      <c r="B38" s="25" t="s">
        <v>25</v>
      </c>
      <c r="C38" s="26"/>
    </row>
    <row r="39" spans="1:3" x14ac:dyDescent="0.25">
      <c r="A39" s="27" t="s">
        <v>38</v>
      </c>
      <c r="B39" s="28"/>
      <c r="C39" s="28"/>
    </row>
    <row r="40" spans="1:3" ht="30.75" customHeight="1" x14ac:dyDescent="0.25">
      <c r="A40" s="20" t="s">
        <v>77</v>
      </c>
      <c r="B40" s="21"/>
      <c r="C40" s="21"/>
    </row>
    <row r="41" spans="1:3" ht="15.75" x14ac:dyDescent="0.25">
      <c r="A41" s="20" t="s">
        <v>39</v>
      </c>
      <c r="B41" s="20"/>
      <c r="C41" s="20"/>
    </row>
    <row r="42" spans="1:3" x14ac:dyDescent="0.25">
      <c r="A42" s="20" t="s">
        <v>40</v>
      </c>
      <c r="B42" s="22"/>
      <c r="C42" s="22"/>
    </row>
    <row r="43" spans="1:3" ht="15.75" x14ac:dyDescent="0.25">
      <c r="A43" s="12"/>
      <c r="B43" s="13"/>
      <c r="C43" s="13"/>
    </row>
  </sheetData>
  <mergeCells count="31">
    <mergeCell ref="B23:C23"/>
    <mergeCell ref="A9:C9"/>
    <mergeCell ref="A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40:C40"/>
    <mergeCell ref="A41:C41"/>
    <mergeCell ref="A42:C42"/>
    <mergeCell ref="B34:C34"/>
    <mergeCell ref="B35:C35"/>
    <mergeCell ref="B36:C36"/>
    <mergeCell ref="B37:C37"/>
    <mergeCell ref="B38:C38"/>
    <mergeCell ref="A39:C39"/>
  </mergeCells>
  <pageMargins left="0.7" right="0.7" top="0.75" bottom="0.75" header="0.3" footer="0.3"/>
  <pageSetup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9"/>
  <sheetViews>
    <sheetView workbookViewId="0"/>
  </sheetViews>
  <sheetFormatPr defaultRowHeight="15" x14ac:dyDescent="0.25"/>
  <cols>
    <col min="1" max="1" width="45" customWidth="1"/>
    <col min="2" max="2" width="41.42578125" customWidth="1"/>
  </cols>
  <sheetData>
    <row r="9" spans="1:2" ht="22.5" x14ac:dyDescent="0.25">
      <c r="A9" s="37" t="s">
        <v>44</v>
      </c>
      <c r="B9" s="37"/>
    </row>
    <row r="10" spans="1:2" ht="18.75" x14ac:dyDescent="0.25">
      <c r="A10" s="38" t="s">
        <v>45</v>
      </c>
      <c r="B10" s="39"/>
    </row>
    <row r="11" spans="1:2" ht="15.75" x14ac:dyDescent="0.25">
      <c r="A11" s="14" t="s">
        <v>46</v>
      </c>
      <c r="B11" s="15">
        <v>0.1</v>
      </c>
    </row>
    <row r="12" spans="1:2" ht="15.75" x14ac:dyDescent="0.25">
      <c r="A12" s="14" t="s">
        <v>47</v>
      </c>
      <c r="B12" s="15">
        <v>0.3</v>
      </c>
    </row>
    <row r="13" spans="1:2" ht="15.75" x14ac:dyDescent="0.25">
      <c r="A13" s="14" t="s">
        <v>48</v>
      </c>
      <c r="B13" s="15" t="s">
        <v>49</v>
      </c>
    </row>
    <row r="14" spans="1:2" ht="15.75" x14ac:dyDescent="0.25">
      <c r="A14" s="14" t="s">
        <v>50</v>
      </c>
      <c r="B14" s="15" t="s">
        <v>51</v>
      </c>
    </row>
    <row r="15" spans="1:2" ht="15.75" x14ac:dyDescent="0.25">
      <c r="A15" s="14" t="s">
        <v>52</v>
      </c>
      <c r="B15" s="8" t="s">
        <v>53</v>
      </c>
    </row>
    <row r="16" spans="1:2" ht="18.75" x14ac:dyDescent="0.25">
      <c r="A16" s="38" t="s">
        <v>54</v>
      </c>
      <c r="B16" s="39"/>
    </row>
    <row r="17" spans="1:2" ht="15.75" x14ac:dyDescent="0.25">
      <c r="A17" s="14" t="s">
        <v>46</v>
      </c>
      <c r="B17" s="15">
        <v>0.1</v>
      </c>
    </row>
    <row r="18" spans="1:2" ht="15.75" x14ac:dyDescent="0.25">
      <c r="A18" s="16" t="s">
        <v>55</v>
      </c>
      <c r="B18" s="17">
        <v>0.1</v>
      </c>
    </row>
    <row r="19" spans="1:2" ht="31.5" x14ac:dyDescent="0.25">
      <c r="A19" s="16" t="s">
        <v>56</v>
      </c>
      <c r="B19" s="15">
        <v>0.15</v>
      </c>
    </row>
    <row r="20" spans="1:2" ht="31.5" x14ac:dyDescent="0.25">
      <c r="A20" s="16" t="s">
        <v>57</v>
      </c>
      <c r="B20" s="8" t="s">
        <v>58</v>
      </c>
    </row>
    <row r="21" spans="1:2" ht="31.5" x14ac:dyDescent="0.25">
      <c r="A21" s="16" t="s">
        <v>59</v>
      </c>
      <c r="B21" s="15">
        <v>0.1</v>
      </c>
    </row>
    <row r="22" spans="1:2" ht="31.5" x14ac:dyDescent="0.25">
      <c r="A22" s="16" t="s">
        <v>60</v>
      </c>
      <c r="B22" s="8" t="s">
        <v>61</v>
      </c>
    </row>
    <row r="23" spans="1:2" ht="31.5" x14ac:dyDescent="0.25">
      <c r="A23" s="16" t="s">
        <v>62</v>
      </c>
      <c r="B23" s="15">
        <v>0.1</v>
      </c>
    </row>
    <row r="24" spans="1:2" ht="31.5" x14ac:dyDescent="0.25">
      <c r="A24" s="16" t="s">
        <v>63</v>
      </c>
      <c r="B24" s="8" t="s">
        <v>64</v>
      </c>
    </row>
    <row r="25" spans="1:2" ht="31.5" x14ac:dyDescent="0.25">
      <c r="A25" s="16" t="s">
        <v>65</v>
      </c>
      <c r="B25" s="8" t="s">
        <v>66</v>
      </c>
    </row>
    <row r="26" spans="1:2" ht="31.5" x14ac:dyDescent="0.25">
      <c r="A26" s="16" t="s">
        <v>67</v>
      </c>
      <c r="B26" s="15" t="s">
        <v>68</v>
      </c>
    </row>
    <row r="27" spans="1:2" ht="15.75" x14ac:dyDescent="0.25">
      <c r="A27" s="16" t="s">
        <v>69</v>
      </c>
      <c r="B27" s="8" t="s">
        <v>70</v>
      </c>
    </row>
    <row r="28" spans="1:2" ht="15.75" x14ac:dyDescent="0.25">
      <c r="A28" s="18" t="s">
        <v>71</v>
      </c>
      <c r="B28" s="15" t="s">
        <v>72</v>
      </c>
    </row>
    <row r="29" spans="1:2" ht="15.75" x14ac:dyDescent="0.25">
      <c r="A29" s="14" t="s">
        <v>73</v>
      </c>
      <c r="B29" s="8" t="s">
        <v>74</v>
      </c>
    </row>
  </sheetData>
  <mergeCells count="3">
    <mergeCell ref="A9:B9"/>
    <mergeCell ref="A10:B10"/>
    <mergeCell ref="A16:B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List</vt:lpstr>
      <vt:lpstr>Payment Plan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Shambhu Kumar</cp:lastModifiedBy>
  <cp:lastPrinted>2014-06-29T05:27:11Z</cp:lastPrinted>
  <dcterms:created xsi:type="dcterms:W3CDTF">2014-04-30T05:47:51Z</dcterms:created>
  <dcterms:modified xsi:type="dcterms:W3CDTF">2014-08-28T11:48:45Z</dcterms:modified>
</cp:coreProperties>
</file>