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8730" activeTab="0"/>
  </bookViews>
  <sheets>
    <sheet name="Sheet1" sheetId="1" r:id="rId1"/>
  </sheets>
  <definedNames>
    <definedName name="_xlnm.Print_Area" localSheetId="0">'Sheet1'!$A$1:$M$132</definedName>
  </definedNames>
  <calcPr fullCalcOnLoad="1"/>
</workbook>
</file>

<file path=xl/sharedStrings.xml><?xml version="1.0" encoding="utf-8"?>
<sst xmlns="http://schemas.openxmlformats.org/spreadsheetml/2006/main" count="148" uniqueCount="58">
  <si>
    <t>Floor</t>
  </si>
  <si>
    <t>Type</t>
  </si>
  <si>
    <t>Car</t>
  </si>
  <si>
    <t xml:space="preserve">Club </t>
  </si>
  <si>
    <t>Total</t>
  </si>
  <si>
    <t>Number</t>
  </si>
  <si>
    <t xml:space="preserve"> Rs</t>
  </si>
  <si>
    <t>Parking</t>
  </si>
  <si>
    <t>Charges</t>
  </si>
  <si>
    <t>Aprt</t>
  </si>
  <si>
    <t xml:space="preserve"> (Sft)</t>
  </si>
  <si>
    <t xml:space="preserve">Area </t>
  </si>
  <si>
    <t>Flat Cost</t>
  </si>
  <si>
    <t>Rate</t>
  </si>
  <si>
    <t>(Sft)</t>
  </si>
  <si>
    <t>CAD</t>
  </si>
  <si>
    <t>Registration</t>
  </si>
  <si>
    <t>As Applicable</t>
  </si>
  <si>
    <t>Registration (1%)</t>
  </si>
  <si>
    <t>Extra Charges</t>
  </si>
  <si>
    <t xml:space="preserve">Generator </t>
  </si>
  <si>
    <t>2 BHK</t>
  </si>
  <si>
    <t>Stamp Duty( 5.6 %)</t>
  </si>
  <si>
    <t>Date :- 18/06/12</t>
  </si>
  <si>
    <t>3 BHK</t>
  </si>
  <si>
    <t>Ground Floor</t>
  </si>
  <si>
    <t>Solar Connection charges extra for 13th &amp; 14th Floor</t>
  </si>
  <si>
    <t>Maintenance Charges as applicable</t>
  </si>
  <si>
    <t>First Floor</t>
  </si>
  <si>
    <t>2 nd Floor</t>
  </si>
  <si>
    <t>4th Floor</t>
  </si>
  <si>
    <t>5th Floor</t>
  </si>
  <si>
    <t>6th Floor</t>
  </si>
  <si>
    <t>7th Floor</t>
  </si>
  <si>
    <t>8th Floor</t>
  </si>
  <si>
    <t>9th Floor</t>
  </si>
  <si>
    <t>10th Floor</t>
  </si>
  <si>
    <t>11th Floor</t>
  </si>
  <si>
    <t>12th Floor</t>
  </si>
  <si>
    <t>13th Floor</t>
  </si>
  <si>
    <t>14th Floor</t>
  </si>
  <si>
    <t>002</t>
  </si>
  <si>
    <t>003</t>
  </si>
  <si>
    <t>004</t>
  </si>
  <si>
    <t>005</t>
  </si>
  <si>
    <t>3 rd Floor</t>
  </si>
  <si>
    <t>Legal &amp; Misc Charges as applicable</t>
  </si>
  <si>
    <t xml:space="preserve">                                             # 81, 36th Cross 6th Main, Jayanagar 5th Block,</t>
  </si>
  <si>
    <t xml:space="preserve">                                       Bangalore 560 041</t>
  </si>
  <si>
    <t>Price &amp; Term subject to change without notice</t>
  </si>
  <si>
    <t>E &amp; O E' (Errors &amp; omissions Excepted</t>
  </si>
  <si>
    <t>Rs.240/- Sft</t>
  </si>
  <si>
    <t xml:space="preserve">BESCOM, </t>
  </si>
  <si>
    <t>BWSSB,Cauvery Water charges &amp; Betterment Charges</t>
  </si>
  <si>
    <t xml:space="preserve">                             </t>
  </si>
  <si>
    <t xml:space="preserve">                                             amulyam@windsordevelopers.com</t>
  </si>
  <si>
    <t xml:space="preserve">                                                          www.windsordevelopers.com</t>
  </si>
  <si>
    <t xml:space="preserve">                                      Mobile No. : +91 99456 91919    +91 99456 66900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</si>
</sst>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.0"/>
    <numFmt numFmtId="179" formatCode="_(* #,##0.0_);_(* \(#,##0.0\);_(* &quot;-&quot;??_);_(@_)"/>
    <numFmt numFmtId="180" formatCode="_(* #,##0_);_(* \(#,##0\);_(* &quot;-&quot;??_);_(@_)"/>
    <numFmt numFmtId="181" formatCode="[$-409]dddd\,\ mmmm\ dd\,\ yyyy"/>
    <numFmt numFmtId="182" formatCode="[$-409]h:mm:ss\ AM/PM"/>
    <numFmt numFmtId="183" formatCode="_(* #,##0.000_);_(* \(#,##0.000\);_(* &quot;-&quot;??_);_(@_)"/>
  </numFmts>
  <fonts count="45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sz val="12"/>
      <name val="Book Antiqua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0" xfId="0" applyNumberFormat="1" applyFont="1" applyFill="1" applyBorder="1" applyAlignment="1" applyProtection="1">
      <alignment horizontal="center"/>
      <protection locked="0"/>
    </xf>
    <xf numFmtId="0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0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16" xfId="0" applyNumberFormat="1" applyFont="1" applyFill="1" applyBorder="1" applyAlignment="1" applyProtection="1">
      <alignment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16" xfId="0" applyNumberFormat="1" applyFont="1" applyFill="1" applyBorder="1" applyAlignment="1" applyProtection="1">
      <alignment/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1" fontId="1" fillId="0" borderId="16" xfId="0" applyNumberFormat="1" applyFont="1" applyFill="1" applyBorder="1" applyAlignment="1" applyProtection="1">
      <alignment/>
      <protection locked="0"/>
    </xf>
    <xf numFmtId="1" fontId="1" fillId="0" borderId="17" xfId="0" applyNumberFormat="1" applyFont="1" applyFill="1" applyBorder="1" applyAlignment="1" applyProtection="1">
      <alignment/>
      <protection locked="0"/>
    </xf>
    <xf numFmtId="0" fontId="1" fillId="0" borderId="18" xfId="0" applyNumberFormat="1" applyFont="1" applyFill="1" applyBorder="1" applyAlignment="1" applyProtection="1">
      <alignment vertical="center"/>
      <protection locked="0"/>
    </xf>
    <xf numFmtId="1" fontId="1" fillId="0" borderId="19" xfId="0" applyNumberFormat="1" applyFont="1" applyFill="1" applyBorder="1" applyAlignment="1" applyProtection="1">
      <alignment/>
      <protection locked="0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center" vertical="center"/>
      <protection locked="0"/>
    </xf>
    <xf numFmtId="1" fontId="1" fillId="0" borderId="22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3" fontId="8" fillId="0" borderId="24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1" fontId="1" fillId="0" borderId="1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1" fontId="1" fillId="0" borderId="12" xfId="0" applyNumberFormat="1" applyFont="1" applyFill="1" applyBorder="1" applyAlignment="1" applyProtection="1">
      <alignment horizont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1" fontId="6" fillId="0" borderId="10" xfId="0" applyNumberFormat="1" applyFont="1" applyFill="1" applyBorder="1" applyAlignment="1" applyProtection="1">
      <alignment horizontal="center"/>
      <protection locked="0"/>
    </xf>
    <xf numFmtId="1" fontId="6" fillId="0" borderId="12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/>
      <protection locked="0"/>
    </xf>
    <xf numFmtId="1" fontId="6" fillId="0" borderId="10" xfId="0" applyNumberFormat="1" applyFont="1" applyFill="1" applyBorder="1" applyAlignment="1" applyProtection="1">
      <alignment horizontal="center" wrapText="1"/>
      <protection locked="0"/>
    </xf>
    <xf numFmtId="1" fontId="6" fillId="0" borderId="10" xfId="0" applyNumberFormat="1" applyFont="1" applyFill="1" applyBorder="1" applyAlignment="1" applyProtection="1">
      <alignment/>
      <protection locked="0"/>
    </xf>
    <xf numFmtId="49" fontId="1" fillId="0" borderId="24" xfId="0" applyNumberFormat="1" applyFont="1" applyFill="1" applyBorder="1" applyAlignment="1" applyProtection="1">
      <alignment horizontal="center"/>
      <protection locked="0"/>
    </xf>
    <xf numFmtId="1" fontId="9" fillId="0" borderId="10" xfId="0" applyNumberFormat="1" applyFont="1" applyFill="1" applyBorder="1" applyAlignment="1">
      <alignment horizontal="center"/>
    </xf>
    <xf numFmtId="180" fontId="1" fillId="0" borderId="12" xfId="42" applyNumberFormat="1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/>
    </xf>
    <xf numFmtId="3" fontId="1" fillId="0" borderId="2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4" fillId="0" borderId="20" xfId="0" applyFont="1" applyBorder="1" applyAlignment="1">
      <alignment vertical="center"/>
    </xf>
    <xf numFmtId="0" fontId="1" fillId="0" borderId="0" xfId="0" applyFont="1" applyBorder="1" applyAlignment="1">
      <alignment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/>
      <protection locked="0"/>
    </xf>
    <xf numFmtId="0" fontId="1" fillId="0" borderId="24" xfId="0" applyNumberFormat="1" applyFont="1" applyFill="1" applyBorder="1" applyAlignment="1" applyProtection="1">
      <alignment horizontal="center"/>
      <protection locked="0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Fill="1" applyBorder="1" applyAlignment="1" applyProtection="1">
      <alignment/>
      <protection locked="0"/>
    </xf>
    <xf numFmtId="0" fontId="1" fillId="0" borderId="26" xfId="0" applyNumberFormat="1" applyFont="1" applyFill="1" applyBorder="1" applyAlignment="1" applyProtection="1">
      <alignment/>
      <protection locked="0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vertical="center"/>
    </xf>
    <xf numFmtId="1" fontId="4" fillId="0" borderId="21" xfId="0" applyNumberFormat="1" applyFont="1" applyFill="1" applyBorder="1" applyAlignment="1" applyProtection="1">
      <alignment/>
      <protection locked="0"/>
    </xf>
    <xf numFmtId="1" fontId="4" fillId="0" borderId="30" xfId="0" applyNumberFormat="1" applyFont="1" applyFill="1" applyBorder="1" applyAlignment="1" applyProtection="1">
      <alignment/>
      <protection locked="0"/>
    </xf>
    <xf numFmtId="1" fontId="4" fillId="0" borderId="31" xfId="0" applyNumberFormat="1" applyFont="1" applyFill="1" applyBorder="1" applyAlignment="1" applyProtection="1">
      <alignment/>
      <protection locked="0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0" fillId="0" borderId="25" xfId="53" applyNumberFormat="1" applyFont="1" applyFill="1" applyBorder="1" applyAlignment="1" applyProtection="1">
      <alignment horizontal="center" vertical="center"/>
      <protection locked="0"/>
    </xf>
    <xf numFmtId="1" fontId="10" fillId="0" borderId="34" xfId="53" applyNumberFormat="1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quotePrefix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37" xfId="0" applyNumberFormat="1" applyFont="1" applyFill="1" applyBorder="1" applyAlignment="1" applyProtection="1">
      <alignment horizontal="left"/>
      <protection locked="0"/>
    </xf>
    <xf numFmtId="0" fontId="1" fillId="0" borderId="38" xfId="0" applyNumberFormat="1" applyFont="1" applyFill="1" applyBorder="1" applyAlignment="1" applyProtection="1">
      <alignment horizontal="left"/>
      <protection locked="0"/>
    </xf>
    <xf numFmtId="0" fontId="1" fillId="0" borderId="39" xfId="0" applyNumberFormat="1" applyFont="1" applyFill="1" applyBorder="1" applyAlignment="1" applyProtection="1">
      <alignment horizontal="left"/>
      <protection locked="0"/>
    </xf>
    <xf numFmtId="0" fontId="1" fillId="0" borderId="25" xfId="0" applyNumberFormat="1" applyFont="1" applyFill="1" applyBorder="1" applyAlignment="1" applyProtection="1">
      <alignment horizontal="left"/>
      <protection locked="0"/>
    </xf>
    <xf numFmtId="0" fontId="1" fillId="0" borderId="34" xfId="0" applyNumberFormat="1" applyFont="1" applyFill="1" applyBorder="1" applyAlignment="1" applyProtection="1">
      <alignment horizontal="left"/>
      <protection locked="0"/>
    </xf>
    <xf numFmtId="0" fontId="1" fillId="0" borderId="24" xfId="0" applyNumberFormat="1" applyFont="1" applyFill="1" applyBorder="1" applyAlignment="1" applyProtection="1">
      <alignment horizontal="left"/>
      <protection locked="0"/>
    </xf>
    <xf numFmtId="0" fontId="1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8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19" xfId="0" applyNumberFormat="1" applyFont="1" applyFill="1" applyBorder="1" applyAlignment="1" applyProtection="1">
      <alignment horizontal="center" wrapText="1"/>
      <protection locked="0"/>
    </xf>
    <xf numFmtId="1" fontId="4" fillId="0" borderId="40" xfId="0" applyNumberFormat="1" applyFont="1" applyFill="1" applyBorder="1" applyAlignment="1" applyProtection="1">
      <alignment horizontal="center" wrapText="1"/>
      <protection locked="0"/>
    </xf>
    <xf numFmtId="1" fontId="4" fillId="0" borderId="30" xfId="0" applyNumberFormat="1" applyFont="1" applyFill="1" applyBorder="1" applyAlignment="1" applyProtection="1">
      <alignment horizontal="center" wrapText="1"/>
      <protection locked="0"/>
    </xf>
    <xf numFmtId="1" fontId="4" fillId="0" borderId="31" xfId="0" applyNumberFormat="1" applyFont="1" applyFill="1" applyBorder="1" applyAlignment="1" applyProtection="1">
      <alignment horizontal="center" wrapText="1"/>
      <protection locked="0"/>
    </xf>
    <xf numFmtId="1" fontId="4" fillId="0" borderId="26" xfId="0" applyNumberFormat="1" applyFont="1" applyFill="1" applyBorder="1" applyAlignment="1" applyProtection="1">
      <alignment horizontal="center"/>
      <protection locked="0"/>
    </xf>
    <xf numFmtId="1" fontId="4" fillId="0" borderId="27" xfId="0" applyNumberFormat="1" applyFont="1" applyFill="1" applyBorder="1" applyAlignment="1" applyProtection="1">
      <alignment horizontal="center"/>
      <protection locked="0"/>
    </xf>
    <xf numFmtId="1" fontId="4" fillId="0" borderId="41" xfId="0" applyNumberFormat="1" applyFont="1" applyFill="1" applyBorder="1" applyAlignment="1" applyProtection="1">
      <alignment horizontal="center"/>
      <protection locked="0"/>
    </xf>
    <xf numFmtId="1" fontId="4" fillId="0" borderId="42" xfId="0" applyNumberFormat="1" applyFont="1" applyFill="1" applyBorder="1" applyAlignment="1" applyProtection="1">
      <alignment horizontal="center"/>
      <protection locked="0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2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12</xdr:col>
      <xdr:colOff>628650</xdr:colOff>
      <xdr:row>9</xdr:row>
      <xdr:rowOff>9525</xdr:rowOff>
    </xdr:to>
    <xdr:pic>
      <xdr:nvPicPr>
        <xdr:cNvPr id="1" name="Picture 4" descr="footerlogo_bgnew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94297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125</xdr:row>
      <xdr:rowOff>66675</xdr:rowOff>
    </xdr:from>
    <xdr:to>
      <xdr:col>6</xdr:col>
      <xdr:colOff>571500</xdr:colOff>
      <xdr:row>131</xdr:row>
      <xdr:rowOff>133350</xdr:rowOff>
    </xdr:to>
    <xdr:pic>
      <xdr:nvPicPr>
        <xdr:cNvPr id="2" name="Picture 3" descr="Windsor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25565100"/>
          <a:ext cx="1476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windsordevelopers.com" TargetMode="External" /><Relationship Id="rId2" Type="http://schemas.openxmlformats.org/officeDocument/2006/relationships/hyperlink" Target="http://www.windsordeveloper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2"/>
  <sheetViews>
    <sheetView tabSelected="1" zoomScalePageLayoutView="0" workbookViewId="0" topLeftCell="A115">
      <selection activeCell="O121" sqref="O121"/>
    </sheetView>
  </sheetViews>
  <sheetFormatPr defaultColWidth="9.140625" defaultRowHeight="12.75"/>
  <cols>
    <col min="1" max="1" width="13.28125" style="75" customWidth="1"/>
    <col min="2" max="2" width="17.00390625" style="35" customWidth="1"/>
    <col min="3" max="3" width="8.28125" style="35" customWidth="1"/>
    <col min="4" max="4" width="9.28125" style="55" customWidth="1"/>
    <col min="5" max="5" width="6.57421875" style="35" customWidth="1"/>
    <col min="6" max="6" width="12.57421875" style="76" customWidth="1"/>
    <col min="7" max="7" width="9.28125" style="77" bestFit="1" customWidth="1"/>
    <col min="8" max="8" width="22.7109375" style="77" customWidth="1"/>
    <col min="9" max="9" width="9.7109375" style="77" customWidth="1"/>
    <col min="10" max="10" width="12.140625" style="77" customWidth="1"/>
    <col min="11" max="11" width="11.28125" style="77" customWidth="1"/>
    <col min="12" max="12" width="13.28125" style="77" hidden="1" customWidth="1"/>
    <col min="13" max="13" width="17.28125" style="77" customWidth="1"/>
    <col min="14" max="16384" width="9.140625" style="35" customWidth="1"/>
  </cols>
  <sheetData>
    <row r="1" spans="1:13" ht="15.75">
      <c r="A1" s="17"/>
      <c r="B1" s="18"/>
      <c r="C1" s="18"/>
      <c r="D1" s="19"/>
      <c r="E1" s="20"/>
      <c r="F1" s="21"/>
      <c r="G1" s="22"/>
      <c r="H1" s="22"/>
      <c r="I1" s="22"/>
      <c r="J1" s="22"/>
      <c r="K1" s="22"/>
      <c r="L1" s="22"/>
      <c r="M1" s="23"/>
    </row>
    <row r="2" spans="1:13" ht="15.75">
      <c r="A2" s="24"/>
      <c r="B2" s="11"/>
      <c r="C2" s="11"/>
      <c r="D2" s="12"/>
      <c r="E2" s="13"/>
      <c r="F2" s="15"/>
      <c r="G2" s="16"/>
      <c r="H2" s="14"/>
      <c r="I2" s="14"/>
      <c r="J2" s="14"/>
      <c r="K2" s="14"/>
      <c r="L2" s="14"/>
      <c r="M2" s="25"/>
    </row>
    <row r="3" spans="1:13" ht="15.75">
      <c r="A3" s="24"/>
      <c r="B3" s="11"/>
      <c r="C3" s="11"/>
      <c r="D3" s="12"/>
      <c r="E3" s="13"/>
      <c r="F3" s="15"/>
      <c r="G3" s="16"/>
      <c r="H3" s="14"/>
      <c r="I3" s="14"/>
      <c r="J3" s="14"/>
      <c r="K3" s="14"/>
      <c r="L3" s="14"/>
      <c r="M3" s="25"/>
    </row>
    <row r="4" spans="1:13" ht="15.75">
      <c r="A4" s="24"/>
      <c r="B4" s="11"/>
      <c r="C4" s="11"/>
      <c r="D4" s="12"/>
      <c r="E4" s="13"/>
      <c r="F4" s="15"/>
      <c r="G4" s="16"/>
      <c r="H4" s="14"/>
      <c r="I4" s="14"/>
      <c r="J4" s="14"/>
      <c r="K4" s="14"/>
      <c r="L4" s="14"/>
      <c r="M4" s="25"/>
    </row>
    <row r="5" spans="1:13" ht="15.75">
      <c r="A5" s="24"/>
      <c r="B5" s="11"/>
      <c r="C5" s="11"/>
      <c r="D5" s="12"/>
      <c r="E5" s="13"/>
      <c r="F5" s="15"/>
      <c r="G5" s="16"/>
      <c r="H5" s="14"/>
      <c r="I5" s="14"/>
      <c r="J5" s="14"/>
      <c r="K5" s="14"/>
      <c r="L5" s="14"/>
      <c r="M5" s="25"/>
    </row>
    <row r="6" spans="1:13" ht="15.75">
      <c r="A6" s="24"/>
      <c r="B6" s="11"/>
      <c r="C6" s="11"/>
      <c r="D6" s="12"/>
      <c r="E6" s="13"/>
      <c r="F6" s="15"/>
      <c r="G6" s="16"/>
      <c r="H6" s="14"/>
      <c r="I6" s="14"/>
      <c r="J6" s="14"/>
      <c r="K6" s="14"/>
      <c r="L6" s="14"/>
      <c r="M6" s="25"/>
    </row>
    <row r="7" spans="1:13" ht="15.75">
      <c r="A7" s="24"/>
      <c r="B7" s="11"/>
      <c r="C7" s="11"/>
      <c r="D7" s="12"/>
      <c r="E7" s="13"/>
      <c r="F7" s="15"/>
      <c r="G7" s="16"/>
      <c r="H7" s="14"/>
      <c r="I7" s="14"/>
      <c r="J7" s="14"/>
      <c r="K7" s="14"/>
      <c r="L7" s="14" t="s">
        <v>23</v>
      </c>
      <c r="M7" s="25"/>
    </row>
    <row r="8" spans="1:13" ht="15.75" customHeight="1">
      <c r="A8" s="98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</row>
    <row r="9" spans="1:13" ht="15.75">
      <c r="A9" s="26"/>
      <c r="B9" s="7"/>
      <c r="C9" s="7"/>
      <c r="D9" s="7"/>
      <c r="E9" s="7"/>
      <c r="F9" s="8"/>
      <c r="G9" s="8"/>
      <c r="H9" s="9"/>
      <c r="I9" s="8"/>
      <c r="J9" s="8"/>
      <c r="K9" s="8"/>
      <c r="L9" s="8"/>
      <c r="M9" s="10"/>
    </row>
    <row r="10" spans="1:13" ht="15.75">
      <c r="A10" s="36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11</v>
      </c>
      <c r="K10" s="37">
        <v>13</v>
      </c>
      <c r="L10" s="37">
        <v>17</v>
      </c>
      <c r="M10" s="38">
        <v>14</v>
      </c>
    </row>
    <row r="11" spans="1:13" ht="15">
      <c r="A11" s="27"/>
      <c r="B11" s="39"/>
      <c r="C11" s="39"/>
      <c r="D11" s="32"/>
      <c r="E11" s="39"/>
      <c r="F11" s="6"/>
      <c r="G11" s="6"/>
      <c r="H11" s="6"/>
      <c r="I11" s="40"/>
      <c r="J11" s="40"/>
      <c r="K11" s="40"/>
      <c r="L11" s="40"/>
      <c r="M11" s="41"/>
    </row>
    <row r="12" spans="1:13" ht="15.75">
      <c r="A12" s="42" t="s">
        <v>0</v>
      </c>
      <c r="B12" s="43" t="s">
        <v>9</v>
      </c>
      <c r="C12" s="43" t="s">
        <v>1</v>
      </c>
      <c r="D12" s="43" t="s">
        <v>11</v>
      </c>
      <c r="E12" s="43" t="s">
        <v>13</v>
      </c>
      <c r="F12" s="44" t="s">
        <v>12</v>
      </c>
      <c r="G12" s="44" t="s">
        <v>2</v>
      </c>
      <c r="H12" s="44" t="s">
        <v>52</v>
      </c>
      <c r="I12" s="44" t="s">
        <v>3</v>
      </c>
      <c r="J12" s="44" t="s">
        <v>15</v>
      </c>
      <c r="K12" s="44" t="s">
        <v>20</v>
      </c>
      <c r="L12" s="44" t="s">
        <v>16</v>
      </c>
      <c r="M12" s="45" t="s">
        <v>4</v>
      </c>
    </row>
    <row r="13" spans="1:13" ht="48" customHeight="1">
      <c r="A13" s="42"/>
      <c r="B13" s="43" t="s">
        <v>5</v>
      </c>
      <c r="C13" s="46"/>
      <c r="D13" s="43" t="s">
        <v>10</v>
      </c>
      <c r="E13" s="43" t="s">
        <v>14</v>
      </c>
      <c r="F13" s="44" t="s">
        <v>6</v>
      </c>
      <c r="G13" s="44" t="s">
        <v>7</v>
      </c>
      <c r="H13" s="47" t="s">
        <v>53</v>
      </c>
      <c r="I13" s="44" t="s">
        <v>8</v>
      </c>
      <c r="J13" s="44" t="s">
        <v>8</v>
      </c>
      <c r="K13" s="44" t="s">
        <v>8</v>
      </c>
      <c r="L13" s="44" t="s">
        <v>8</v>
      </c>
      <c r="M13" s="45"/>
    </row>
    <row r="14" spans="1:13" ht="15.75">
      <c r="A14" s="42"/>
      <c r="B14" s="46"/>
      <c r="C14" s="46"/>
      <c r="D14" s="43"/>
      <c r="E14" s="46"/>
      <c r="F14" s="44"/>
      <c r="G14" s="44"/>
      <c r="H14" s="44" t="s">
        <v>51</v>
      </c>
      <c r="I14" s="48"/>
      <c r="J14" s="48"/>
      <c r="K14" s="48"/>
      <c r="L14" s="48"/>
      <c r="M14" s="45"/>
    </row>
    <row r="15" spans="1:13" ht="30" customHeight="1">
      <c r="A15" s="83" t="s">
        <v>25</v>
      </c>
      <c r="B15" s="49" t="s">
        <v>41</v>
      </c>
      <c r="C15" s="32" t="s">
        <v>24</v>
      </c>
      <c r="D15" s="50">
        <v>1709</v>
      </c>
      <c r="E15" s="32">
        <v>5500</v>
      </c>
      <c r="F15" s="6">
        <f>D15*E15</f>
        <v>9399500</v>
      </c>
      <c r="G15" s="6">
        <v>300000</v>
      </c>
      <c r="H15" s="6">
        <f>D15*240</f>
        <v>410160</v>
      </c>
      <c r="I15" s="6">
        <v>150000</v>
      </c>
      <c r="J15" s="6">
        <f>(F15+G15+H15+I15)*8.78%</f>
        <v>900798.1479999999</v>
      </c>
      <c r="K15" s="6">
        <v>50000</v>
      </c>
      <c r="L15" s="6">
        <f>SUM(D15:K15)</f>
        <v>11217667.148</v>
      </c>
      <c r="M15" s="51">
        <f>SUM(F15:K15)</f>
        <v>11210458.148</v>
      </c>
    </row>
    <row r="16" spans="1:13" ht="15" customHeight="1">
      <c r="A16" s="84"/>
      <c r="B16" s="49" t="s">
        <v>42</v>
      </c>
      <c r="C16" s="32" t="s">
        <v>21</v>
      </c>
      <c r="D16" s="50">
        <v>1550</v>
      </c>
      <c r="E16" s="32">
        <v>5500</v>
      </c>
      <c r="F16" s="6">
        <f aca="true" t="shared" si="0" ref="F16:F84">D16*E16</f>
        <v>8525000</v>
      </c>
      <c r="G16" s="6">
        <v>300000</v>
      </c>
      <c r="H16" s="6">
        <f aca="true" t="shared" si="1" ref="H16:H83">D16*240</f>
        <v>372000</v>
      </c>
      <c r="I16" s="6">
        <v>150000</v>
      </c>
      <c r="J16" s="6">
        <f aca="true" t="shared" si="2" ref="J16:J83">(F16+G16+H16+I16)*8.78%</f>
        <v>820666.5999999999</v>
      </c>
      <c r="K16" s="6">
        <v>50000</v>
      </c>
      <c r="L16" s="6">
        <f>SUM(D16:K16)</f>
        <v>10224716.6</v>
      </c>
      <c r="M16" s="51">
        <f aca="true" t="shared" si="3" ref="M16:M84">SUM(F16:K16)</f>
        <v>10217666.6</v>
      </c>
    </row>
    <row r="17" spans="1:13" ht="15" customHeight="1">
      <c r="A17" s="84"/>
      <c r="B17" s="49" t="s">
        <v>43</v>
      </c>
      <c r="C17" s="32" t="s">
        <v>21</v>
      </c>
      <c r="D17" s="50">
        <v>1482</v>
      </c>
      <c r="E17" s="32">
        <v>5500</v>
      </c>
      <c r="F17" s="6">
        <f t="shared" si="0"/>
        <v>8151000</v>
      </c>
      <c r="G17" s="6">
        <v>300000</v>
      </c>
      <c r="H17" s="6">
        <f t="shared" si="1"/>
        <v>355680</v>
      </c>
      <c r="I17" s="6">
        <v>150000</v>
      </c>
      <c r="J17" s="6">
        <f t="shared" si="2"/>
        <v>786396.504</v>
      </c>
      <c r="K17" s="6">
        <v>50000</v>
      </c>
      <c r="L17" s="6">
        <f>SUM(D17:K17)</f>
        <v>9800058.504</v>
      </c>
      <c r="M17" s="51">
        <f t="shared" si="3"/>
        <v>9793076.504</v>
      </c>
    </row>
    <row r="18" spans="1:13" ht="15" customHeight="1">
      <c r="A18" s="85"/>
      <c r="B18" s="49" t="s">
        <v>44</v>
      </c>
      <c r="C18" s="32" t="s">
        <v>24</v>
      </c>
      <c r="D18" s="50">
        <v>1694</v>
      </c>
      <c r="E18" s="32">
        <v>5500</v>
      </c>
      <c r="F18" s="6">
        <f t="shared" si="0"/>
        <v>9317000</v>
      </c>
      <c r="G18" s="6">
        <v>300000</v>
      </c>
      <c r="H18" s="6">
        <f t="shared" si="1"/>
        <v>406560</v>
      </c>
      <c r="I18" s="6">
        <v>150000</v>
      </c>
      <c r="J18" s="6">
        <f t="shared" si="2"/>
        <v>893238.5679999999</v>
      </c>
      <c r="K18" s="6">
        <v>50000</v>
      </c>
      <c r="L18" s="6">
        <f>SUM(D18:K18)</f>
        <v>11123992.568</v>
      </c>
      <c r="M18" s="51">
        <f t="shared" si="3"/>
        <v>11116798.568</v>
      </c>
    </row>
    <row r="19" spans="1:13" ht="15.75">
      <c r="A19" s="52"/>
      <c r="B19" s="53"/>
      <c r="C19" s="32"/>
      <c r="D19" s="1"/>
      <c r="E19" s="32"/>
      <c r="F19" s="6"/>
      <c r="G19" s="6"/>
      <c r="H19" s="6"/>
      <c r="I19" s="6"/>
      <c r="J19" s="6"/>
      <c r="K19" s="6"/>
      <c r="L19" s="6"/>
      <c r="M19" s="51"/>
    </row>
    <row r="20" spans="1:13" ht="15.75">
      <c r="A20" s="108" t="s">
        <v>28</v>
      </c>
      <c r="B20" s="31">
        <v>101</v>
      </c>
      <c r="C20" s="32" t="s">
        <v>24</v>
      </c>
      <c r="D20" s="50">
        <v>1780</v>
      </c>
      <c r="E20" s="32">
        <v>5500</v>
      </c>
      <c r="F20" s="6">
        <f t="shared" si="0"/>
        <v>9790000</v>
      </c>
      <c r="G20" s="6">
        <v>300000</v>
      </c>
      <c r="H20" s="6">
        <f t="shared" si="1"/>
        <v>427200</v>
      </c>
      <c r="I20" s="6">
        <v>150000</v>
      </c>
      <c r="J20" s="6">
        <f t="shared" si="2"/>
        <v>936580.1599999999</v>
      </c>
      <c r="K20" s="6">
        <v>50000</v>
      </c>
      <c r="L20" s="6"/>
      <c r="M20" s="51">
        <f t="shared" si="3"/>
        <v>11653780.16</v>
      </c>
    </row>
    <row r="21" spans="1:13" ht="15.75">
      <c r="A21" s="109"/>
      <c r="B21" s="54">
        <v>102</v>
      </c>
      <c r="C21" s="32" t="s">
        <v>24</v>
      </c>
      <c r="D21" s="50">
        <v>1730</v>
      </c>
      <c r="E21" s="32">
        <v>5500</v>
      </c>
      <c r="F21" s="6">
        <f t="shared" si="0"/>
        <v>9515000</v>
      </c>
      <c r="G21" s="6">
        <v>300000</v>
      </c>
      <c r="H21" s="6">
        <f t="shared" si="1"/>
        <v>415200</v>
      </c>
      <c r="I21" s="6">
        <v>150000</v>
      </c>
      <c r="J21" s="6">
        <f t="shared" si="2"/>
        <v>911381.5599999999</v>
      </c>
      <c r="K21" s="6">
        <v>50000</v>
      </c>
      <c r="L21" s="6"/>
      <c r="M21" s="51">
        <f t="shared" si="3"/>
        <v>11341581.56</v>
      </c>
    </row>
    <row r="22" spans="1:14" ht="15.75">
      <c r="A22" s="109"/>
      <c r="B22" s="54">
        <v>103</v>
      </c>
      <c r="C22" s="32" t="s">
        <v>21</v>
      </c>
      <c r="D22" s="50">
        <v>1541</v>
      </c>
      <c r="E22" s="32">
        <v>5500</v>
      </c>
      <c r="F22" s="6">
        <f t="shared" si="0"/>
        <v>8475500</v>
      </c>
      <c r="G22" s="6">
        <v>300000</v>
      </c>
      <c r="H22" s="6">
        <f t="shared" si="1"/>
        <v>369840</v>
      </c>
      <c r="I22" s="6">
        <v>150000</v>
      </c>
      <c r="J22" s="6">
        <f t="shared" si="2"/>
        <v>816130.852</v>
      </c>
      <c r="K22" s="6">
        <v>50000</v>
      </c>
      <c r="L22" s="6"/>
      <c r="M22" s="51">
        <f t="shared" si="3"/>
        <v>10161470.852</v>
      </c>
      <c r="N22" s="55"/>
    </row>
    <row r="23" spans="1:14" ht="15.75">
      <c r="A23" s="109"/>
      <c r="B23" s="31">
        <v>104</v>
      </c>
      <c r="C23" s="32" t="s">
        <v>21</v>
      </c>
      <c r="D23" s="50">
        <v>1611</v>
      </c>
      <c r="E23" s="32">
        <v>5500</v>
      </c>
      <c r="F23" s="6">
        <f t="shared" si="0"/>
        <v>8860500</v>
      </c>
      <c r="G23" s="6">
        <v>300000</v>
      </c>
      <c r="H23" s="6">
        <f t="shared" si="1"/>
        <v>386640</v>
      </c>
      <c r="I23" s="6">
        <v>150000</v>
      </c>
      <c r="J23" s="6">
        <f t="shared" si="2"/>
        <v>851408.8919999999</v>
      </c>
      <c r="K23" s="6">
        <v>50000</v>
      </c>
      <c r="L23" s="6"/>
      <c r="M23" s="51">
        <f t="shared" si="3"/>
        <v>10598548.891999999</v>
      </c>
      <c r="N23" s="55"/>
    </row>
    <row r="24" spans="1:14" ht="15.75">
      <c r="A24" s="109"/>
      <c r="B24" s="53">
        <v>105</v>
      </c>
      <c r="C24" s="32" t="s">
        <v>24</v>
      </c>
      <c r="D24" s="50">
        <v>1691</v>
      </c>
      <c r="E24" s="32">
        <v>5500</v>
      </c>
      <c r="F24" s="6">
        <f t="shared" si="0"/>
        <v>9300500</v>
      </c>
      <c r="G24" s="6">
        <v>300000</v>
      </c>
      <c r="H24" s="6">
        <f t="shared" si="1"/>
        <v>405840</v>
      </c>
      <c r="I24" s="6">
        <v>150000</v>
      </c>
      <c r="J24" s="6">
        <f t="shared" si="2"/>
        <v>891726.6519999999</v>
      </c>
      <c r="K24" s="6">
        <v>50000</v>
      </c>
      <c r="L24" s="6"/>
      <c r="M24" s="51">
        <f t="shared" si="3"/>
        <v>11098066.652</v>
      </c>
      <c r="N24" s="55"/>
    </row>
    <row r="25" spans="1:14" ht="15.75">
      <c r="A25" s="110"/>
      <c r="B25" s="53">
        <v>106</v>
      </c>
      <c r="C25" s="32" t="s">
        <v>24</v>
      </c>
      <c r="D25" s="50">
        <v>2391</v>
      </c>
      <c r="E25" s="32">
        <v>5500</v>
      </c>
      <c r="F25" s="6">
        <f t="shared" si="0"/>
        <v>13150500</v>
      </c>
      <c r="G25" s="6">
        <v>300000</v>
      </c>
      <c r="H25" s="6">
        <f t="shared" si="1"/>
        <v>573840</v>
      </c>
      <c r="I25" s="6">
        <v>150000</v>
      </c>
      <c r="J25" s="6">
        <f t="shared" si="2"/>
        <v>1244507.052</v>
      </c>
      <c r="K25" s="6">
        <v>50000</v>
      </c>
      <c r="L25" s="6"/>
      <c r="M25" s="51">
        <f t="shared" si="3"/>
        <v>15468847.052</v>
      </c>
      <c r="N25" s="55"/>
    </row>
    <row r="26" spans="1:15" ht="15.75">
      <c r="A26" s="56"/>
      <c r="B26" s="53"/>
      <c r="C26" s="32"/>
      <c r="D26" s="1"/>
      <c r="E26" s="32"/>
      <c r="F26" s="6"/>
      <c r="G26" s="6"/>
      <c r="H26" s="6"/>
      <c r="I26" s="6"/>
      <c r="J26" s="6"/>
      <c r="K26" s="6"/>
      <c r="L26" s="6"/>
      <c r="M26" s="51"/>
      <c r="N26" s="55"/>
      <c r="O26" s="57"/>
    </row>
    <row r="27" spans="1:15" ht="15.75">
      <c r="A27" s="80" t="s">
        <v>29</v>
      </c>
      <c r="B27" s="31">
        <v>201</v>
      </c>
      <c r="C27" s="32" t="s">
        <v>24</v>
      </c>
      <c r="D27" s="58">
        <v>1780</v>
      </c>
      <c r="E27" s="32">
        <v>5500</v>
      </c>
      <c r="F27" s="6">
        <f aca="true" t="shared" si="4" ref="F27:F32">D27*E27</f>
        <v>9790000</v>
      </c>
      <c r="G27" s="6">
        <v>300000</v>
      </c>
      <c r="H27" s="6">
        <f aca="true" t="shared" si="5" ref="H27:H32">D27*240</f>
        <v>427200</v>
      </c>
      <c r="I27" s="6">
        <v>150000</v>
      </c>
      <c r="J27" s="6">
        <f t="shared" si="2"/>
        <v>936580.1599999999</v>
      </c>
      <c r="K27" s="6">
        <v>50000</v>
      </c>
      <c r="L27" s="6"/>
      <c r="M27" s="51">
        <f t="shared" si="3"/>
        <v>11653780.16</v>
      </c>
      <c r="N27" s="55"/>
      <c r="O27" s="59"/>
    </row>
    <row r="28" spans="1:15" ht="15.75">
      <c r="A28" s="81"/>
      <c r="B28" s="54">
        <v>202</v>
      </c>
      <c r="C28" s="32" t="s">
        <v>24</v>
      </c>
      <c r="D28" s="58">
        <v>1730</v>
      </c>
      <c r="E28" s="32">
        <v>5500</v>
      </c>
      <c r="F28" s="6">
        <f t="shared" si="4"/>
        <v>9515000</v>
      </c>
      <c r="G28" s="6">
        <v>300000</v>
      </c>
      <c r="H28" s="6">
        <f t="shared" si="5"/>
        <v>415200</v>
      </c>
      <c r="I28" s="6">
        <v>150000</v>
      </c>
      <c r="J28" s="6">
        <f t="shared" si="2"/>
        <v>911381.5599999999</v>
      </c>
      <c r="K28" s="6">
        <v>50000</v>
      </c>
      <c r="L28" s="6"/>
      <c r="M28" s="51">
        <f t="shared" si="3"/>
        <v>11341581.56</v>
      </c>
      <c r="N28" s="55"/>
      <c r="O28" s="59"/>
    </row>
    <row r="29" spans="1:15" ht="15.75">
      <c r="A29" s="81"/>
      <c r="B29" s="54">
        <v>203</v>
      </c>
      <c r="C29" s="32" t="s">
        <v>21</v>
      </c>
      <c r="D29" s="58">
        <v>1686</v>
      </c>
      <c r="E29" s="32">
        <v>5500</v>
      </c>
      <c r="F29" s="6">
        <f t="shared" si="4"/>
        <v>9273000</v>
      </c>
      <c r="G29" s="6">
        <v>300000</v>
      </c>
      <c r="H29" s="6">
        <f t="shared" si="5"/>
        <v>404640</v>
      </c>
      <c r="I29" s="6">
        <v>150000</v>
      </c>
      <c r="J29" s="6">
        <f t="shared" si="2"/>
        <v>889206.7919999999</v>
      </c>
      <c r="K29" s="6">
        <v>50000</v>
      </c>
      <c r="L29" s="6"/>
      <c r="M29" s="51">
        <f t="shared" si="3"/>
        <v>11066846.792</v>
      </c>
      <c r="N29" s="55"/>
      <c r="O29" s="59"/>
    </row>
    <row r="30" spans="1:15" ht="15.75">
      <c r="A30" s="81"/>
      <c r="B30" s="31">
        <v>204</v>
      </c>
      <c r="C30" s="32" t="s">
        <v>21</v>
      </c>
      <c r="D30" s="58">
        <v>1494</v>
      </c>
      <c r="E30" s="32">
        <v>5500</v>
      </c>
      <c r="F30" s="6">
        <f t="shared" si="4"/>
        <v>8217000</v>
      </c>
      <c r="G30" s="6">
        <v>300000</v>
      </c>
      <c r="H30" s="6">
        <f t="shared" si="5"/>
        <v>358560</v>
      </c>
      <c r="I30" s="6">
        <v>150000</v>
      </c>
      <c r="J30" s="6">
        <f t="shared" si="2"/>
        <v>792444.168</v>
      </c>
      <c r="K30" s="6">
        <v>50000</v>
      </c>
      <c r="L30" s="6"/>
      <c r="M30" s="51">
        <f t="shared" si="3"/>
        <v>9868004.168</v>
      </c>
      <c r="N30" s="55"/>
      <c r="O30" s="59"/>
    </row>
    <row r="31" spans="1:15" ht="15.75">
      <c r="A31" s="81"/>
      <c r="B31" s="53">
        <v>205</v>
      </c>
      <c r="C31" s="32" t="s">
        <v>24</v>
      </c>
      <c r="D31" s="58">
        <v>1839</v>
      </c>
      <c r="E31" s="32">
        <v>5500</v>
      </c>
      <c r="F31" s="6">
        <f t="shared" si="4"/>
        <v>10114500</v>
      </c>
      <c r="G31" s="6">
        <v>300000</v>
      </c>
      <c r="H31" s="6">
        <f t="shared" si="5"/>
        <v>441360</v>
      </c>
      <c r="I31" s="6">
        <v>150000</v>
      </c>
      <c r="J31" s="6">
        <f t="shared" si="2"/>
        <v>966314.5079999999</v>
      </c>
      <c r="K31" s="6">
        <v>50000</v>
      </c>
      <c r="L31" s="6"/>
      <c r="M31" s="51">
        <f t="shared" si="3"/>
        <v>12022174.508</v>
      </c>
      <c r="N31" s="55"/>
      <c r="O31" s="59"/>
    </row>
    <row r="32" spans="1:15" ht="15.75">
      <c r="A32" s="82"/>
      <c r="B32" s="53">
        <v>206</v>
      </c>
      <c r="C32" s="32" t="s">
        <v>24</v>
      </c>
      <c r="D32" s="58">
        <v>1888</v>
      </c>
      <c r="E32" s="32">
        <v>5500</v>
      </c>
      <c r="F32" s="6">
        <f t="shared" si="4"/>
        <v>10384000</v>
      </c>
      <c r="G32" s="6">
        <v>300000</v>
      </c>
      <c r="H32" s="6">
        <f t="shared" si="5"/>
        <v>453120</v>
      </c>
      <c r="I32" s="6">
        <v>150000</v>
      </c>
      <c r="J32" s="6">
        <f t="shared" si="2"/>
        <v>991009.1359999998</v>
      </c>
      <c r="K32" s="6">
        <v>50000</v>
      </c>
      <c r="L32" s="6"/>
      <c r="M32" s="51">
        <f t="shared" si="3"/>
        <v>12328129.136</v>
      </c>
      <c r="N32" s="55"/>
      <c r="O32" s="59"/>
    </row>
    <row r="33" spans="1:15" ht="15.75">
      <c r="A33" s="34"/>
      <c r="B33" s="53"/>
      <c r="C33" s="32"/>
      <c r="D33" s="1"/>
      <c r="E33" s="32"/>
      <c r="F33" s="6"/>
      <c r="G33" s="6"/>
      <c r="H33" s="6"/>
      <c r="I33" s="6"/>
      <c r="J33" s="6"/>
      <c r="K33" s="6"/>
      <c r="L33" s="6"/>
      <c r="M33" s="51"/>
      <c r="N33" s="55"/>
      <c r="O33" s="57"/>
    </row>
    <row r="34" spans="1:14" ht="15.75">
      <c r="A34" s="80" t="s">
        <v>45</v>
      </c>
      <c r="B34" s="31">
        <v>301</v>
      </c>
      <c r="C34" s="32" t="s">
        <v>24</v>
      </c>
      <c r="D34" s="58">
        <v>1780</v>
      </c>
      <c r="E34" s="32">
        <v>5500</v>
      </c>
      <c r="F34" s="6">
        <f t="shared" si="0"/>
        <v>9790000</v>
      </c>
      <c r="G34" s="6">
        <v>300000</v>
      </c>
      <c r="H34" s="6">
        <f t="shared" si="1"/>
        <v>427200</v>
      </c>
      <c r="I34" s="6">
        <v>150000</v>
      </c>
      <c r="J34" s="6">
        <f t="shared" si="2"/>
        <v>936580.1599999999</v>
      </c>
      <c r="K34" s="6">
        <v>50000</v>
      </c>
      <c r="L34" s="6"/>
      <c r="M34" s="51">
        <f t="shared" si="3"/>
        <v>11653780.16</v>
      </c>
      <c r="N34" s="55"/>
    </row>
    <row r="35" spans="1:14" ht="15.75">
      <c r="A35" s="81"/>
      <c r="B35" s="54">
        <v>302</v>
      </c>
      <c r="C35" s="32" t="s">
        <v>24</v>
      </c>
      <c r="D35" s="58">
        <v>1730</v>
      </c>
      <c r="E35" s="32">
        <v>5500</v>
      </c>
      <c r="F35" s="6">
        <f t="shared" si="0"/>
        <v>9515000</v>
      </c>
      <c r="G35" s="6">
        <v>300000</v>
      </c>
      <c r="H35" s="6">
        <f t="shared" si="1"/>
        <v>415200</v>
      </c>
      <c r="I35" s="6">
        <v>150000</v>
      </c>
      <c r="J35" s="6">
        <f t="shared" si="2"/>
        <v>911381.5599999999</v>
      </c>
      <c r="K35" s="6">
        <v>50000</v>
      </c>
      <c r="L35" s="6"/>
      <c r="M35" s="51">
        <f t="shared" si="3"/>
        <v>11341581.56</v>
      </c>
      <c r="N35" s="55"/>
    </row>
    <row r="36" spans="1:14" ht="15.75">
      <c r="A36" s="81"/>
      <c r="B36" s="54">
        <v>303</v>
      </c>
      <c r="C36" s="32" t="s">
        <v>21</v>
      </c>
      <c r="D36" s="58">
        <v>1541</v>
      </c>
      <c r="E36" s="32">
        <v>5500</v>
      </c>
      <c r="F36" s="6">
        <f t="shared" si="0"/>
        <v>8475500</v>
      </c>
      <c r="G36" s="6">
        <v>300000</v>
      </c>
      <c r="H36" s="6">
        <f t="shared" si="1"/>
        <v>369840</v>
      </c>
      <c r="I36" s="6">
        <v>150000</v>
      </c>
      <c r="J36" s="6">
        <f t="shared" si="2"/>
        <v>816130.852</v>
      </c>
      <c r="K36" s="6">
        <v>50000</v>
      </c>
      <c r="L36" s="6"/>
      <c r="M36" s="51">
        <f t="shared" si="3"/>
        <v>10161470.852</v>
      </c>
      <c r="N36" s="55"/>
    </row>
    <row r="37" spans="1:14" ht="15.75">
      <c r="A37" s="81"/>
      <c r="B37" s="31">
        <v>304</v>
      </c>
      <c r="C37" s="32" t="s">
        <v>21</v>
      </c>
      <c r="D37" s="58">
        <v>1611</v>
      </c>
      <c r="E37" s="32">
        <v>5500</v>
      </c>
      <c r="F37" s="6">
        <f t="shared" si="0"/>
        <v>8860500</v>
      </c>
      <c r="G37" s="6">
        <v>300000</v>
      </c>
      <c r="H37" s="6">
        <f t="shared" si="1"/>
        <v>386640</v>
      </c>
      <c r="I37" s="6">
        <v>150000</v>
      </c>
      <c r="J37" s="6">
        <f t="shared" si="2"/>
        <v>851408.8919999999</v>
      </c>
      <c r="K37" s="6">
        <v>50000</v>
      </c>
      <c r="L37" s="6"/>
      <c r="M37" s="51">
        <f t="shared" si="3"/>
        <v>10598548.891999999</v>
      </c>
      <c r="N37" s="55"/>
    </row>
    <row r="38" spans="1:14" ht="15.75">
      <c r="A38" s="81"/>
      <c r="B38" s="53">
        <v>305</v>
      </c>
      <c r="C38" s="32" t="s">
        <v>24</v>
      </c>
      <c r="D38" s="58">
        <v>1839</v>
      </c>
      <c r="E38" s="32">
        <v>5500</v>
      </c>
      <c r="F38" s="6">
        <f t="shared" si="0"/>
        <v>10114500</v>
      </c>
      <c r="G38" s="6">
        <v>300000</v>
      </c>
      <c r="H38" s="6">
        <f t="shared" si="1"/>
        <v>441360</v>
      </c>
      <c r="I38" s="6">
        <v>150000</v>
      </c>
      <c r="J38" s="6">
        <f t="shared" si="2"/>
        <v>966314.5079999999</v>
      </c>
      <c r="K38" s="6">
        <v>50000</v>
      </c>
      <c r="L38" s="6"/>
      <c r="M38" s="51">
        <f t="shared" si="3"/>
        <v>12022174.508</v>
      </c>
      <c r="N38" s="55"/>
    </row>
    <row r="39" spans="1:14" ht="15.75">
      <c r="A39" s="82"/>
      <c r="B39" s="53">
        <v>306</v>
      </c>
      <c r="C39" s="32" t="s">
        <v>24</v>
      </c>
      <c r="D39" s="58">
        <v>1888</v>
      </c>
      <c r="E39" s="32">
        <v>5500</v>
      </c>
      <c r="F39" s="6">
        <f t="shared" si="0"/>
        <v>10384000</v>
      </c>
      <c r="G39" s="6">
        <v>300000</v>
      </c>
      <c r="H39" s="6">
        <f t="shared" si="1"/>
        <v>453120</v>
      </c>
      <c r="I39" s="6">
        <v>150000</v>
      </c>
      <c r="J39" s="6">
        <f t="shared" si="2"/>
        <v>991009.1359999998</v>
      </c>
      <c r="K39" s="6">
        <v>50000</v>
      </c>
      <c r="L39" s="6"/>
      <c r="M39" s="51">
        <f t="shared" si="3"/>
        <v>12328129.136</v>
      </c>
      <c r="N39" s="55"/>
    </row>
    <row r="40" spans="1:14" ht="15.75">
      <c r="A40" s="34"/>
      <c r="B40" s="53"/>
      <c r="C40" s="32"/>
      <c r="D40" s="1"/>
      <c r="E40" s="32"/>
      <c r="F40" s="6"/>
      <c r="G40" s="6"/>
      <c r="H40" s="6"/>
      <c r="I40" s="6"/>
      <c r="J40" s="6"/>
      <c r="K40" s="6"/>
      <c r="L40" s="6"/>
      <c r="M40" s="51"/>
      <c r="N40" s="55"/>
    </row>
    <row r="41" spans="1:14" ht="15.75">
      <c r="A41" s="34"/>
      <c r="B41" s="53"/>
      <c r="C41" s="32"/>
      <c r="D41" s="1"/>
      <c r="E41" s="32"/>
      <c r="F41" s="6"/>
      <c r="G41" s="6"/>
      <c r="H41" s="6"/>
      <c r="I41" s="6"/>
      <c r="J41" s="6"/>
      <c r="K41" s="6"/>
      <c r="L41" s="6"/>
      <c r="M41" s="51"/>
      <c r="N41" s="55"/>
    </row>
    <row r="42" spans="1:14" ht="15.75">
      <c r="A42" s="80" t="s">
        <v>30</v>
      </c>
      <c r="B42" s="31">
        <v>401</v>
      </c>
      <c r="C42" s="32" t="s">
        <v>24</v>
      </c>
      <c r="D42" s="50">
        <v>1780</v>
      </c>
      <c r="E42" s="32">
        <v>5530</v>
      </c>
      <c r="F42" s="6">
        <f t="shared" si="0"/>
        <v>9843400</v>
      </c>
      <c r="G42" s="6">
        <v>300000</v>
      </c>
      <c r="H42" s="6">
        <f t="shared" si="1"/>
        <v>427200</v>
      </c>
      <c r="I42" s="6">
        <v>150000</v>
      </c>
      <c r="J42" s="6">
        <f t="shared" si="2"/>
        <v>941268.6799999999</v>
      </c>
      <c r="K42" s="6">
        <v>50000</v>
      </c>
      <c r="L42" s="6"/>
      <c r="M42" s="51">
        <f t="shared" si="3"/>
        <v>11711868.68</v>
      </c>
      <c r="N42" s="55"/>
    </row>
    <row r="43" spans="1:14" ht="15.75">
      <c r="A43" s="81"/>
      <c r="B43" s="54">
        <v>402</v>
      </c>
      <c r="C43" s="32" t="s">
        <v>24</v>
      </c>
      <c r="D43" s="50">
        <v>1848</v>
      </c>
      <c r="E43" s="32">
        <v>5530</v>
      </c>
      <c r="F43" s="6">
        <f t="shared" si="0"/>
        <v>10219440</v>
      </c>
      <c r="G43" s="6">
        <v>300000</v>
      </c>
      <c r="H43" s="6">
        <f t="shared" si="1"/>
        <v>443520</v>
      </c>
      <c r="I43" s="6">
        <v>150000</v>
      </c>
      <c r="J43" s="6">
        <f t="shared" si="2"/>
        <v>975717.8879999999</v>
      </c>
      <c r="K43" s="6">
        <v>50000</v>
      </c>
      <c r="L43" s="6"/>
      <c r="M43" s="51">
        <f t="shared" si="3"/>
        <v>12138677.888</v>
      </c>
      <c r="N43" s="55"/>
    </row>
    <row r="44" spans="1:14" ht="15.75">
      <c r="A44" s="81"/>
      <c r="B44" s="54">
        <v>403</v>
      </c>
      <c r="C44" s="32" t="s">
        <v>21</v>
      </c>
      <c r="D44" s="50">
        <v>1541</v>
      </c>
      <c r="E44" s="32">
        <v>5530</v>
      </c>
      <c r="F44" s="6">
        <f t="shared" si="0"/>
        <v>8521730</v>
      </c>
      <c r="G44" s="6">
        <v>300000</v>
      </c>
      <c r="H44" s="6">
        <f t="shared" si="1"/>
        <v>369840</v>
      </c>
      <c r="I44" s="6">
        <v>150000</v>
      </c>
      <c r="J44" s="6">
        <f t="shared" si="2"/>
        <v>820189.8459999999</v>
      </c>
      <c r="K44" s="6">
        <v>50000</v>
      </c>
      <c r="L44" s="6"/>
      <c r="M44" s="51">
        <f t="shared" si="3"/>
        <v>10211759.846</v>
      </c>
      <c r="N44" s="55"/>
    </row>
    <row r="45" spans="1:14" ht="15.75">
      <c r="A45" s="81"/>
      <c r="B45" s="31">
        <v>404</v>
      </c>
      <c r="C45" s="32" t="s">
        <v>21</v>
      </c>
      <c r="D45" s="50">
        <v>1610.719115148</v>
      </c>
      <c r="E45" s="32">
        <v>5530</v>
      </c>
      <c r="F45" s="6">
        <f t="shared" si="0"/>
        <v>8907276.70676844</v>
      </c>
      <c r="G45" s="6">
        <v>300000</v>
      </c>
      <c r="H45" s="6">
        <f t="shared" si="1"/>
        <v>386572.58763552</v>
      </c>
      <c r="I45" s="6">
        <v>150000</v>
      </c>
      <c r="J45" s="6">
        <f t="shared" si="2"/>
        <v>855509.9680486677</v>
      </c>
      <c r="K45" s="6">
        <v>50000</v>
      </c>
      <c r="L45" s="6"/>
      <c r="M45" s="51">
        <f t="shared" si="3"/>
        <v>10649359.262452628</v>
      </c>
      <c r="N45" s="55"/>
    </row>
    <row r="46" spans="1:14" ht="15.75">
      <c r="A46" s="81"/>
      <c r="B46" s="53">
        <v>405</v>
      </c>
      <c r="C46" s="32" t="s">
        <v>24</v>
      </c>
      <c r="D46" s="50">
        <v>1899.4983335639997</v>
      </c>
      <c r="E46" s="32">
        <v>5530</v>
      </c>
      <c r="F46" s="6">
        <f t="shared" si="0"/>
        <v>10504225.78460892</v>
      </c>
      <c r="G46" s="6">
        <v>300000</v>
      </c>
      <c r="H46" s="6">
        <f t="shared" si="1"/>
        <v>455879.60005535994</v>
      </c>
      <c r="I46" s="6">
        <v>150000</v>
      </c>
      <c r="J46" s="6">
        <f t="shared" si="2"/>
        <v>1001807.2527735236</v>
      </c>
      <c r="K46" s="6">
        <v>50000</v>
      </c>
      <c r="L46" s="6"/>
      <c r="M46" s="51">
        <f t="shared" si="3"/>
        <v>12461912.637437802</v>
      </c>
      <c r="N46" s="55"/>
    </row>
    <row r="47" spans="1:14" ht="15.75">
      <c r="A47" s="82"/>
      <c r="B47" s="53">
        <v>406</v>
      </c>
      <c r="C47" s="32" t="s">
        <v>24</v>
      </c>
      <c r="D47" s="50">
        <v>1896.099331464</v>
      </c>
      <c r="E47" s="32">
        <v>5530</v>
      </c>
      <c r="F47" s="6">
        <f t="shared" si="0"/>
        <v>10485429.30299592</v>
      </c>
      <c r="G47" s="6">
        <v>300000</v>
      </c>
      <c r="H47" s="6">
        <f t="shared" si="1"/>
        <v>455063.83955136</v>
      </c>
      <c r="I47" s="6">
        <v>150000</v>
      </c>
      <c r="J47" s="6">
        <f t="shared" si="2"/>
        <v>1000085.297915651</v>
      </c>
      <c r="K47" s="6">
        <v>50000</v>
      </c>
      <c r="L47" s="6"/>
      <c r="M47" s="51">
        <f t="shared" si="3"/>
        <v>12440578.44046293</v>
      </c>
      <c r="N47" s="55"/>
    </row>
    <row r="48" spans="1:14" ht="15.75">
      <c r="A48" s="34"/>
      <c r="B48" s="53"/>
      <c r="C48" s="32"/>
      <c r="D48" s="1"/>
      <c r="E48" s="32"/>
      <c r="F48" s="6"/>
      <c r="G48" s="6"/>
      <c r="H48" s="6"/>
      <c r="I48" s="6"/>
      <c r="J48" s="6"/>
      <c r="K48" s="6"/>
      <c r="L48" s="6"/>
      <c r="M48" s="51"/>
      <c r="N48" s="55"/>
    </row>
    <row r="49" spans="1:14" ht="15">
      <c r="A49" s="80" t="s">
        <v>31</v>
      </c>
      <c r="B49" s="31">
        <v>501</v>
      </c>
      <c r="C49" s="32" t="s">
        <v>24</v>
      </c>
      <c r="D49" s="33">
        <v>1779.989419728</v>
      </c>
      <c r="E49" s="32">
        <v>5560</v>
      </c>
      <c r="F49" s="6">
        <f t="shared" si="0"/>
        <v>9896741.17368768</v>
      </c>
      <c r="G49" s="6">
        <v>300000</v>
      </c>
      <c r="H49" s="6">
        <f t="shared" si="1"/>
        <v>427197.46073472</v>
      </c>
      <c r="I49" s="6">
        <v>150000</v>
      </c>
      <c r="J49" s="6">
        <f t="shared" si="2"/>
        <v>945951.8121022865</v>
      </c>
      <c r="K49" s="6">
        <v>50000</v>
      </c>
      <c r="L49" s="6"/>
      <c r="M49" s="51">
        <f t="shared" si="3"/>
        <v>11769890.446524685</v>
      </c>
      <c r="N49" s="55"/>
    </row>
    <row r="50" spans="1:14" ht="15">
      <c r="A50" s="81"/>
      <c r="B50" s="31">
        <v>502</v>
      </c>
      <c r="C50" s="32" t="s">
        <v>24</v>
      </c>
      <c r="D50" s="33">
        <v>1847.561581476</v>
      </c>
      <c r="E50" s="32">
        <v>5560</v>
      </c>
      <c r="F50" s="6">
        <f t="shared" si="0"/>
        <v>10272442.39300656</v>
      </c>
      <c r="G50" s="6">
        <v>300000</v>
      </c>
      <c r="H50" s="6">
        <f t="shared" si="1"/>
        <v>443414.77955424</v>
      </c>
      <c r="I50" s="6">
        <v>150000</v>
      </c>
      <c r="J50" s="6">
        <f t="shared" si="2"/>
        <v>980362.2597508382</v>
      </c>
      <c r="K50" s="6">
        <v>50000</v>
      </c>
      <c r="L50" s="6"/>
      <c r="M50" s="51">
        <f t="shared" si="3"/>
        <v>12196219.432311637</v>
      </c>
      <c r="N50" s="55"/>
    </row>
    <row r="51" spans="1:14" ht="15">
      <c r="A51" s="81"/>
      <c r="B51" s="31">
        <v>503</v>
      </c>
      <c r="C51" s="32" t="s">
        <v>21</v>
      </c>
      <c r="D51" s="33">
        <v>1541.1075521399998</v>
      </c>
      <c r="E51" s="32">
        <v>5560</v>
      </c>
      <c r="F51" s="6">
        <f t="shared" si="0"/>
        <v>8568557.989898399</v>
      </c>
      <c r="G51" s="6">
        <v>300000</v>
      </c>
      <c r="H51" s="6">
        <f t="shared" si="1"/>
        <v>369865.8125136</v>
      </c>
      <c r="I51" s="6">
        <v>150000</v>
      </c>
      <c r="J51" s="6">
        <f t="shared" si="2"/>
        <v>824303.6098517732</v>
      </c>
      <c r="K51" s="6">
        <v>50000</v>
      </c>
      <c r="L51" s="6"/>
      <c r="M51" s="51">
        <f t="shared" si="3"/>
        <v>10262727.412263772</v>
      </c>
      <c r="N51" s="55"/>
    </row>
    <row r="52" spans="1:14" ht="15">
      <c r="A52" s="81"/>
      <c r="B52" s="31">
        <v>504</v>
      </c>
      <c r="C52" s="32" t="s">
        <v>21</v>
      </c>
      <c r="D52" s="33">
        <v>1610.719115148</v>
      </c>
      <c r="E52" s="32">
        <v>5560</v>
      </c>
      <c r="F52" s="6">
        <f t="shared" si="0"/>
        <v>8955598.28022288</v>
      </c>
      <c r="G52" s="6">
        <v>300000</v>
      </c>
      <c r="H52" s="6">
        <f t="shared" si="1"/>
        <v>386572.58763552</v>
      </c>
      <c r="I52" s="6">
        <v>150000</v>
      </c>
      <c r="J52" s="6">
        <f t="shared" si="2"/>
        <v>859752.6021979675</v>
      </c>
      <c r="K52" s="6">
        <v>50000</v>
      </c>
      <c r="L52" s="6"/>
      <c r="M52" s="51">
        <f t="shared" si="3"/>
        <v>10701923.470056368</v>
      </c>
      <c r="N52" s="55"/>
    </row>
    <row r="53" spans="1:14" ht="15">
      <c r="A53" s="81"/>
      <c r="B53" s="31">
        <v>505</v>
      </c>
      <c r="C53" s="32" t="s">
        <v>24</v>
      </c>
      <c r="D53" s="33">
        <v>1899.4983335639997</v>
      </c>
      <c r="E53" s="32">
        <v>5560</v>
      </c>
      <c r="F53" s="6">
        <f t="shared" si="0"/>
        <v>10561210.734615838</v>
      </c>
      <c r="G53" s="6">
        <v>300000</v>
      </c>
      <c r="H53" s="6">
        <f t="shared" si="1"/>
        <v>455879.60005535994</v>
      </c>
      <c r="I53" s="6">
        <v>150000</v>
      </c>
      <c r="J53" s="6">
        <f t="shared" si="2"/>
        <v>1006810.531384131</v>
      </c>
      <c r="K53" s="6">
        <v>50000</v>
      </c>
      <c r="L53" s="6"/>
      <c r="M53" s="51">
        <f t="shared" si="3"/>
        <v>12523900.866055328</v>
      </c>
      <c r="N53" s="55"/>
    </row>
    <row r="54" spans="1:14" ht="15">
      <c r="A54" s="82"/>
      <c r="B54" s="31">
        <v>506</v>
      </c>
      <c r="C54" s="32" t="s">
        <v>24</v>
      </c>
      <c r="D54" s="33">
        <v>1896.099331464</v>
      </c>
      <c r="E54" s="32">
        <v>5560</v>
      </c>
      <c r="F54" s="6">
        <f t="shared" si="0"/>
        <v>10542312.28293984</v>
      </c>
      <c r="G54" s="6">
        <v>300000</v>
      </c>
      <c r="H54" s="6">
        <f t="shared" si="1"/>
        <v>455063.83955136</v>
      </c>
      <c r="I54" s="6">
        <v>150000</v>
      </c>
      <c r="J54" s="6">
        <f t="shared" si="2"/>
        <v>1005079.6235547272</v>
      </c>
      <c r="K54" s="6">
        <v>50000</v>
      </c>
      <c r="L54" s="6"/>
      <c r="M54" s="51">
        <f t="shared" si="3"/>
        <v>12502455.746045927</v>
      </c>
      <c r="N54" s="55"/>
    </row>
    <row r="55" spans="1:14" ht="15.75">
      <c r="A55" s="34"/>
      <c r="B55" s="53"/>
      <c r="C55" s="32"/>
      <c r="D55" s="1"/>
      <c r="E55" s="32"/>
      <c r="F55" s="6"/>
      <c r="G55" s="6"/>
      <c r="H55" s="6"/>
      <c r="I55" s="6"/>
      <c r="J55" s="6"/>
      <c r="K55" s="6"/>
      <c r="L55" s="6"/>
      <c r="M55" s="51"/>
      <c r="N55" s="55"/>
    </row>
    <row r="56" spans="1:14" ht="15.75">
      <c r="A56" s="80" t="s">
        <v>32</v>
      </c>
      <c r="B56" s="31">
        <v>601</v>
      </c>
      <c r="C56" s="32" t="s">
        <v>24</v>
      </c>
      <c r="D56" s="58">
        <v>1779.989419728</v>
      </c>
      <c r="E56" s="32">
        <v>5590</v>
      </c>
      <c r="F56" s="6">
        <f t="shared" si="0"/>
        <v>9950140.85627952</v>
      </c>
      <c r="G56" s="6">
        <v>300000</v>
      </c>
      <c r="H56" s="6">
        <f t="shared" si="1"/>
        <v>427197.46073472</v>
      </c>
      <c r="I56" s="6">
        <v>150000</v>
      </c>
      <c r="J56" s="6">
        <f t="shared" si="2"/>
        <v>950640.3042338501</v>
      </c>
      <c r="K56" s="6">
        <v>50000</v>
      </c>
      <c r="L56" s="6"/>
      <c r="M56" s="51">
        <f t="shared" si="3"/>
        <v>11827978.62124809</v>
      </c>
      <c r="N56" s="55"/>
    </row>
    <row r="57" spans="1:14" ht="15.75">
      <c r="A57" s="81"/>
      <c r="B57" s="31">
        <v>602</v>
      </c>
      <c r="C57" s="32" t="s">
        <v>24</v>
      </c>
      <c r="D57" s="58">
        <v>1847.6932262724001</v>
      </c>
      <c r="E57" s="32">
        <v>5590</v>
      </c>
      <c r="F57" s="6">
        <f t="shared" si="0"/>
        <v>10328605.134862717</v>
      </c>
      <c r="G57" s="6">
        <v>300000</v>
      </c>
      <c r="H57" s="6">
        <f t="shared" si="1"/>
        <v>443446.374305376</v>
      </c>
      <c r="I57" s="6">
        <v>150000</v>
      </c>
      <c r="J57" s="6">
        <f t="shared" si="2"/>
        <v>985296.1225049585</v>
      </c>
      <c r="K57" s="6">
        <v>50000</v>
      </c>
      <c r="L57" s="6"/>
      <c r="M57" s="51">
        <f t="shared" si="3"/>
        <v>12257347.631673053</v>
      </c>
      <c r="N57" s="55"/>
    </row>
    <row r="58" spans="1:14" ht="15.75">
      <c r="A58" s="81"/>
      <c r="B58" s="31">
        <v>603</v>
      </c>
      <c r="C58" s="32" t="s">
        <v>21</v>
      </c>
      <c r="D58" s="58">
        <v>1658.8489848840002</v>
      </c>
      <c r="E58" s="32">
        <v>5590</v>
      </c>
      <c r="F58" s="6">
        <f t="shared" si="0"/>
        <v>9272965.825501561</v>
      </c>
      <c r="G58" s="6">
        <v>300000</v>
      </c>
      <c r="H58" s="6">
        <f t="shared" si="1"/>
        <v>398123.75637216005</v>
      </c>
      <c r="I58" s="6">
        <v>150000</v>
      </c>
      <c r="J58" s="6">
        <f t="shared" si="2"/>
        <v>888631.6652885126</v>
      </c>
      <c r="K58" s="6">
        <v>50000</v>
      </c>
      <c r="L58" s="6"/>
      <c r="M58" s="51">
        <f t="shared" si="3"/>
        <v>11059721.247162234</v>
      </c>
      <c r="N58" s="55"/>
    </row>
    <row r="59" spans="1:14" ht="15.75">
      <c r="A59" s="81"/>
      <c r="B59" s="31">
        <v>604</v>
      </c>
      <c r="C59" s="32" t="s">
        <v>21</v>
      </c>
      <c r="D59" s="58">
        <v>1493.52152274</v>
      </c>
      <c r="E59" s="32">
        <v>5590</v>
      </c>
      <c r="F59" s="6">
        <f t="shared" si="0"/>
        <v>8348785.3121166</v>
      </c>
      <c r="G59" s="6">
        <v>300000</v>
      </c>
      <c r="H59" s="6">
        <f t="shared" si="1"/>
        <v>358445.1654576</v>
      </c>
      <c r="I59" s="6">
        <v>150000</v>
      </c>
      <c r="J59" s="6">
        <f t="shared" si="2"/>
        <v>804004.8359310147</v>
      </c>
      <c r="K59" s="6">
        <v>50000</v>
      </c>
      <c r="L59" s="6"/>
      <c r="M59" s="51">
        <f t="shared" si="3"/>
        <v>10011235.313505216</v>
      </c>
      <c r="N59" s="55"/>
    </row>
    <row r="60" spans="1:14" ht="15.75">
      <c r="A60" s="81"/>
      <c r="B60" s="31">
        <v>605</v>
      </c>
      <c r="C60" s="32" t="s">
        <v>24</v>
      </c>
      <c r="D60" s="58">
        <v>1899.4983335639997</v>
      </c>
      <c r="E60" s="32">
        <v>5590</v>
      </c>
      <c r="F60" s="6">
        <f t="shared" si="0"/>
        <v>10618195.684622759</v>
      </c>
      <c r="G60" s="6">
        <v>300000</v>
      </c>
      <c r="H60" s="6">
        <f t="shared" si="1"/>
        <v>455879.60005535994</v>
      </c>
      <c r="I60" s="6">
        <v>150000</v>
      </c>
      <c r="J60" s="6">
        <f t="shared" si="2"/>
        <v>1011813.8099947387</v>
      </c>
      <c r="K60" s="6">
        <v>50000</v>
      </c>
      <c r="L60" s="6"/>
      <c r="M60" s="51">
        <f t="shared" si="3"/>
        <v>12585889.094672857</v>
      </c>
      <c r="N60" s="55"/>
    </row>
    <row r="61" spans="1:14" ht="15.75">
      <c r="A61" s="82"/>
      <c r="B61" s="31">
        <v>606</v>
      </c>
      <c r="C61" s="32" t="s">
        <v>24</v>
      </c>
      <c r="D61" s="58">
        <v>1896.099331464</v>
      </c>
      <c r="E61" s="32">
        <v>5590</v>
      </c>
      <c r="F61" s="6">
        <f t="shared" si="0"/>
        <v>10599195.26288376</v>
      </c>
      <c r="G61" s="6">
        <v>300000</v>
      </c>
      <c r="H61" s="6">
        <f t="shared" si="1"/>
        <v>455063.83955136</v>
      </c>
      <c r="I61" s="6">
        <v>150000</v>
      </c>
      <c r="J61" s="6">
        <f t="shared" si="2"/>
        <v>1010073.9491938034</v>
      </c>
      <c r="K61" s="6">
        <v>50000</v>
      </c>
      <c r="L61" s="6"/>
      <c r="M61" s="51">
        <f t="shared" si="3"/>
        <v>12564333.051628923</v>
      </c>
      <c r="N61" s="55"/>
    </row>
    <row r="62" spans="1:14" ht="15.75">
      <c r="A62" s="34"/>
      <c r="B62" s="53"/>
      <c r="C62" s="32"/>
      <c r="D62" s="1"/>
      <c r="E62" s="32"/>
      <c r="F62" s="6"/>
      <c r="G62" s="6"/>
      <c r="H62" s="6"/>
      <c r="I62" s="6"/>
      <c r="J62" s="6"/>
      <c r="K62" s="6"/>
      <c r="L62" s="6"/>
      <c r="M62" s="51"/>
      <c r="N62" s="55"/>
    </row>
    <row r="63" spans="1:14" ht="15.75">
      <c r="A63" s="80" t="s">
        <v>33</v>
      </c>
      <c r="B63" s="31">
        <v>701</v>
      </c>
      <c r="C63" s="32" t="s">
        <v>24</v>
      </c>
      <c r="D63" s="58">
        <v>1917.0371844000001</v>
      </c>
      <c r="E63" s="32">
        <v>5620</v>
      </c>
      <c r="F63" s="6">
        <f t="shared" si="0"/>
        <v>10773748.976328</v>
      </c>
      <c r="G63" s="6">
        <v>300000</v>
      </c>
      <c r="H63" s="6">
        <f t="shared" si="1"/>
        <v>460088.924256</v>
      </c>
      <c r="I63" s="6">
        <v>150000</v>
      </c>
      <c r="J63" s="6">
        <f t="shared" si="2"/>
        <v>1025840.9676712751</v>
      </c>
      <c r="K63" s="6">
        <v>50000</v>
      </c>
      <c r="L63" s="6"/>
      <c r="M63" s="51">
        <f t="shared" si="3"/>
        <v>12759678.868255276</v>
      </c>
      <c r="N63" s="55"/>
    </row>
    <row r="64" spans="1:14" ht="15.75">
      <c r="A64" s="81"/>
      <c r="B64" s="54">
        <v>702</v>
      </c>
      <c r="C64" s="32" t="s">
        <v>24</v>
      </c>
      <c r="D64" s="58">
        <v>1723.158104616</v>
      </c>
      <c r="E64" s="32">
        <v>5620</v>
      </c>
      <c r="F64" s="6">
        <f t="shared" si="0"/>
        <v>9684148.54794192</v>
      </c>
      <c r="G64" s="6">
        <v>300000</v>
      </c>
      <c r="H64" s="6">
        <f t="shared" si="1"/>
        <v>413557.94510784</v>
      </c>
      <c r="I64" s="6">
        <v>150000</v>
      </c>
      <c r="J64" s="6">
        <f t="shared" si="2"/>
        <v>926088.6300897688</v>
      </c>
      <c r="K64" s="6">
        <v>50000</v>
      </c>
      <c r="L64" s="6"/>
      <c r="M64" s="51">
        <f t="shared" si="3"/>
        <v>11523795.123139529</v>
      </c>
      <c r="N64" s="55"/>
    </row>
    <row r="65" spans="1:14" ht="15.75">
      <c r="A65" s="81"/>
      <c r="B65" s="31">
        <v>703</v>
      </c>
      <c r="C65" s="32" t="s">
        <v>21</v>
      </c>
      <c r="D65" s="58">
        <v>1541.1075521399998</v>
      </c>
      <c r="E65" s="32">
        <v>5620</v>
      </c>
      <c r="F65" s="6">
        <f t="shared" si="0"/>
        <v>8661024.4430268</v>
      </c>
      <c r="G65" s="6">
        <v>300000</v>
      </c>
      <c r="H65" s="6">
        <f t="shared" si="1"/>
        <v>369865.8125136</v>
      </c>
      <c r="I65" s="6">
        <v>150000</v>
      </c>
      <c r="J65" s="6">
        <f t="shared" si="2"/>
        <v>832422.164436447</v>
      </c>
      <c r="K65" s="6">
        <v>50000</v>
      </c>
      <c r="L65" s="6"/>
      <c r="M65" s="51">
        <f t="shared" si="3"/>
        <v>10363312.419976845</v>
      </c>
      <c r="N65" s="55"/>
    </row>
    <row r="66" spans="1:14" ht="15.75">
      <c r="A66" s="81"/>
      <c r="B66" s="54">
        <v>704</v>
      </c>
      <c r="C66" s="32" t="s">
        <v>21</v>
      </c>
      <c r="D66" s="58">
        <v>1610.719115148</v>
      </c>
      <c r="E66" s="32">
        <v>5620</v>
      </c>
      <c r="F66" s="6">
        <f t="shared" si="0"/>
        <v>9052241.427131759</v>
      </c>
      <c r="G66" s="6">
        <v>300000</v>
      </c>
      <c r="H66" s="6">
        <f t="shared" si="1"/>
        <v>386572.58763552</v>
      </c>
      <c r="I66" s="6">
        <v>150000</v>
      </c>
      <c r="J66" s="6">
        <f t="shared" si="2"/>
        <v>868237.8704965671</v>
      </c>
      <c r="K66" s="6">
        <v>50000</v>
      </c>
      <c r="L66" s="6"/>
      <c r="M66" s="51">
        <f t="shared" si="3"/>
        <v>10807051.885263847</v>
      </c>
      <c r="N66" s="55"/>
    </row>
    <row r="67" spans="1:14" ht="15.75">
      <c r="A67" s="81"/>
      <c r="B67" s="31">
        <v>705</v>
      </c>
      <c r="C67" s="32" t="s">
        <v>24</v>
      </c>
      <c r="D67" s="58">
        <v>1766.8012915799998</v>
      </c>
      <c r="E67" s="32">
        <v>5620</v>
      </c>
      <c r="F67" s="6">
        <f t="shared" si="0"/>
        <v>9929423.258679599</v>
      </c>
      <c r="G67" s="6">
        <v>300000</v>
      </c>
      <c r="H67" s="6">
        <f t="shared" si="1"/>
        <v>424032.30997919996</v>
      </c>
      <c r="I67" s="6">
        <v>150000</v>
      </c>
      <c r="J67" s="6">
        <f t="shared" si="2"/>
        <v>948543.3989282424</v>
      </c>
      <c r="K67" s="6">
        <v>50000</v>
      </c>
      <c r="L67" s="6"/>
      <c r="M67" s="51">
        <f t="shared" si="3"/>
        <v>11801998.96758704</v>
      </c>
      <c r="N67" s="55"/>
    </row>
    <row r="68" spans="1:14" ht="15.75">
      <c r="A68" s="82"/>
      <c r="B68" s="54">
        <v>706</v>
      </c>
      <c r="C68" s="32" t="s">
        <v>24</v>
      </c>
      <c r="D68" s="58">
        <v>2024.7175709280002</v>
      </c>
      <c r="E68" s="32">
        <v>5620</v>
      </c>
      <c r="F68" s="6">
        <f t="shared" si="0"/>
        <v>11378912.748615362</v>
      </c>
      <c r="G68" s="6">
        <v>300000</v>
      </c>
      <c r="H68" s="6">
        <f t="shared" si="1"/>
        <v>485932.21702272</v>
      </c>
      <c r="I68" s="6">
        <v>150000</v>
      </c>
      <c r="J68" s="6">
        <f t="shared" si="2"/>
        <v>1081243.3879830234</v>
      </c>
      <c r="K68" s="6">
        <v>50000</v>
      </c>
      <c r="L68" s="6"/>
      <c r="M68" s="51">
        <f t="shared" si="3"/>
        <v>13446088.353621107</v>
      </c>
      <c r="N68" s="55"/>
    </row>
    <row r="69" spans="1:14" ht="15.75">
      <c r="A69" s="34"/>
      <c r="B69" s="53"/>
      <c r="C69" s="32"/>
      <c r="D69" s="1"/>
      <c r="E69" s="32"/>
      <c r="F69" s="6"/>
      <c r="G69" s="6"/>
      <c r="H69" s="6"/>
      <c r="I69" s="6"/>
      <c r="J69" s="6"/>
      <c r="K69" s="6"/>
      <c r="L69" s="6"/>
      <c r="M69" s="51"/>
      <c r="N69" s="55"/>
    </row>
    <row r="70" spans="1:14" ht="15.75">
      <c r="A70" s="80" t="s">
        <v>34</v>
      </c>
      <c r="B70" s="31">
        <v>801</v>
      </c>
      <c r="C70" s="32" t="s">
        <v>24</v>
      </c>
      <c r="D70" s="50">
        <v>1917.0371844000001</v>
      </c>
      <c r="E70" s="32">
        <v>5650</v>
      </c>
      <c r="F70" s="6">
        <f t="shared" si="0"/>
        <v>10831260.09186</v>
      </c>
      <c r="G70" s="6">
        <v>300000</v>
      </c>
      <c r="H70" s="6">
        <f t="shared" si="1"/>
        <v>460088.924256</v>
      </c>
      <c r="I70" s="6">
        <v>150000</v>
      </c>
      <c r="J70" s="6">
        <f t="shared" si="2"/>
        <v>1030890.4436149847</v>
      </c>
      <c r="K70" s="6">
        <v>50000</v>
      </c>
      <c r="L70" s="6"/>
      <c r="M70" s="51">
        <f t="shared" si="3"/>
        <v>12822239.459730985</v>
      </c>
      <c r="N70" s="55"/>
    </row>
    <row r="71" spans="1:14" ht="15.75">
      <c r="A71" s="81"/>
      <c r="B71" s="54">
        <v>802</v>
      </c>
      <c r="C71" s="32" t="s">
        <v>24</v>
      </c>
      <c r="D71" s="50">
        <v>1847.561581476</v>
      </c>
      <c r="E71" s="32">
        <v>5650</v>
      </c>
      <c r="F71" s="6">
        <f t="shared" si="0"/>
        <v>10438722.935339399</v>
      </c>
      <c r="G71" s="6">
        <v>300000</v>
      </c>
      <c r="H71" s="6">
        <f t="shared" si="1"/>
        <v>443414.77955424</v>
      </c>
      <c r="I71" s="6">
        <v>150000</v>
      </c>
      <c r="J71" s="6">
        <f t="shared" si="2"/>
        <v>994961.6913676613</v>
      </c>
      <c r="K71" s="6">
        <v>50000</v>
      </c>
      <c r="L71" s="6"/>
      <c r="M71" s="51">
        <f t="shared" si="3"/>
        <v>12377099.4062613</v>
      </c>
      <c r="N71" s="55"/>
    </row>
    <row r="72" spans="1:14" ht="15.75">
      <c r="A72" s="81"/>
      <c r="B72" s="31">
        <v>803</v>
      </c>
      <c r="C72" s="32" t="s">
        <v>21</v>
      </c>
      <c r="D72" s="50">
        <v>1658.8489848840002</v>
      </c>
      <c r="E72" s="32">
        <v>5650</v>
      </c>
      <c r="F72" s="6">
        <f t="shared" si="0"/>
        <v>9372496.764594601</v>
      </c>
      <c r="G72" s="6">
        <v>300000</v>
      </c>
      <c r="H72" s="6">
        <f t="shared" si="1"/>
        <v>398123.75637216005</v>
      </c>
      <c r="I72" s="6">
        <v>150000</v>
      </c>
      <c r="J72" s="6">
        <f t="shared" si="2"/>
        <v>897370.4817408815</v>
      </c>
      <c r="K72" s="6">
        <v>50000</v>
      </c>
      <c r="L72" s="6"/>
      <c r="M72" s="51">
        <f t="shared" si="3"/>
        <v>11167991.002707642</v>
      </c>
      <c r="N72" s="55"/>
    </row>
    <row r="73" spans="1:14" ht="15.75">
      <c r="A73" s="81"/>
      <c r="B73" s="54">
        <v>804</v>
      </c>
      <c r="C73" s="32" t="s">
        <v>21</v>
      </c>
      <c r="D73" s="50">
        <v>1493.52152274</v>
      </c>
      <c r="E73" s="32">
        <v>5650</v>
      </c>
      <c r="F73" s="6">
        <f t="shared" si="0"/>
        <v>8438396.603481</v>
      </c>
      <c r="G73" s="6">
        <v>300000</v>
      </c>
      <c r="H73" s="6">
        <f t="shared" si="1"/>
        <v>358445.1654576</v>
      </c>
      <c r="I73" s="6">
        <v>150000</v>
      </c>
      <c r="J73" s="6">
        <f t="shared" si="2"/>
        <v>811872.7073128091</v>
      </c>
      <c r="K73" s="6">
        <v>50000</v>
      </c>
      <c r="L73" s="6"/>
      <c r="M73" s="51">
        <f t="shared" si="3"/>
        <v>10108714.47625141</v>
      </c>
      <c r="N73" s="55"/>
    </row>
    <row r="74" spans="1:14" ht="15.75">
      <c r="A74" s="81"/>
      <c r="B74" s="31">
        <v>805</v>
      </c>
      <c r="C74" s="32" t="s">
        <v>24</v>
      </c>
      <c r="D74" s="50">
        <v>1899.4983335639997</v>
      </c>
      <c r="E74" s="32">
        <v>5650</v>
      </c>
      <c r="F74" s="6">
        <f t="shared" si="0"/>
        <v>10732165.584636599</v>
      </c>
      <c r="G74" s="6">
        <v>300000</v>
      </c>
      <c r="H74" s="6">
        <f t="shared" si="1"/>
        <v>455879.60005535994</v>
      </c>
      <c r="I74" s="6">
        <v>150000</v>
      </c>
      <c r="J74" s="6">
        <f t="shared" si="2"/>
        <v>1021820.3672159538</v>
      </c>
      <c r="K74" s="6">
        <v>50000</v>
      </c>
      <c r="L74" s="6"/>
      <c r="M74" s="51">
        <f t="shared" si="3"/>
        <v>12709865.551907912</v>
      </c>
      <c r="N74" s="55"/>
    </row>
    <row r="75" spans="1:14" ht="15.75">
      <c r="A75" s="82"/>
      <c r="B75" s="54">
        <v>806</v>
      </c>
      <c r="C75" s="32" t="s">
        <v>24</v>
      </c>
      <c r="D75" s="50">
        <v>2024.7175709280002</v>
      </c>
      <c r="E75" s="32">
        <v>5650</v>
      </c>
      <c r="F75" s="6">
        <f t="shared" si="0"/>
        <v>11439654.275743201</v>
      </c>
      <c r="G75" s="6">
        <v>300000</v>
      </c>
      <c r="H75" s="6">
        <f t="shared" si="1"/>
        <v>485932.21702272</v>
      </c>
      <c r="I75" s="6">
        <v>150000</v>
      </c>
      <c r="J75" s="6">
        <f t="shared" si="2"/>
        <v>1086576.494064848</v>
      </c>
      <c r="K75" s="6">
        <v>50000</v>
      </c>
      <c r="L75" s="6"/>
      <c r="M75" s="51">
        <f t="shared" si="3"/>
        <v>13512162.986830771</v>
      </c>
      <c r="N75" s="55"/>
    </row>
    <row r="76" spans="1:14" ht="15.75">
      <c r="A76" s="34"/>
      <c r="B76" s="54"/>
      <c r="C76" s="32"/>
      <c r="D76" s="50"/>
      <c r="E76" s="32"/>
      <c r="F76" s="6"/>
      <c r="G76" s="6"/>
      <c r="H76" s="6"/>
      <c r="I76" s="6"/>
      <c r="J76" s="6"/>
      <c r="K76" s="6"/>
      <c r="L76" s="6"/>
      <c r="M76" s="51"/>
      <c r="N76" s="55"/>
    </row>
    <row r="77" spans="1:14" ht="15.75">
      <c r="A77" s="34"/>
      <c r="B77" s="54"/>
      <c r="C77" s="32"/>
      <c r="D77" s="50"/>
      <c r="E77" s="32"/>
      <c r="F77" s="6"/>
      <c r="G77" s="6"/>
      <c r="H77" s="6"/>
      <c r="I77" s="6"/>
      <c r="J77" s="6"/>
      <c r="K77" s="6"/>
      <c r="L77" s="6"/>
      <c r="M77" s="51"/>
      <c r="N77" s="55"/>
    </row>
    <row r="78" spans="1:14" ht="15.75">
      <c r="A78" s="34"/>
      <c r="B78" s="54"/>
      <c r="C78" s="32"/>
      <c r="D78" s="50"/>
      <c r="E78" s="32"/>
      <c r="F78" s="6"/>
      <c r="G78" s="6"/>
      <c r="H78" s="6"/>
      <c r="I78" s="6"/>
      <c r="J78" s="6"/>
      <c r="K78" s="6"/>
      <c r="L78" s="6"/>
      <c r="M78" s="51"/>
      <c r="N78" s="55"/>
    </row>
    <row r="79" spans="1:14" ht="15.75">
      <c r="A79" s="34"/>
      <c r="B79" s="54"/>
      <c r="C79" s="32"/>
      <c r="D79" s="50"/>
      <c r="E79" s="32"/>
      <c r="F79" s="6"/>
      <c r="G79" s="6"/>
      <c r="H79" s="6"/>
      <c r="I79" s="6"/>
      <c r="J79" s="6"/>
      <c r="K79" s="6"/>
      <c r="L79" s="6"/>
      <c r="M79" s="51"/>
      <c r="N79" s="55"/>
    </row>
    <row r="80" spans="1:14" ht="15.75">
      <c r="A80" s="34"/>
      <c r="B80" s="53"/>
      <c r="C80" s="32"/>
      <c r="D80" s="1"/>
      <c r="E80" s="32"/>
      <c r="F80" s="6"/>
      <c r="G80" s="6"/>
      <c r="H80" s="6"/>
      <c r="I80" s="6"/>
      <c r="J80" s="6"/>
      <c r="K80" s="6"/>
      <c r="L80" s="6"/>
      <c r="M80" s="51"/>
      <c r="N80" s="55"/>
    </row>
    <row r="81" spans="1:14" ht="15.75">
      <c r="A81" s="80" t="s">
        <v>35</v>
      </c>
      <c r="B81" s="31">
        <v>901</v>
      </c>
      <c r="C81" s="32" t="s">
        <v>24</v>
      </c>
      <c r="D81" s="50">
        <v>1771.287974352</v>
      </c>
      <c r="E81" s="32">
        <v>5680</v>
      </c>
      <c r="F81" s="6">
        <f t="shared" si="0"/>
        <v>10060915.69431936</v>
      </c>
      <c r="G81" s="6">
        <v>300000</v>
      </c>
      <c r="H81" s="6">
        <f t="shared" si="1"/>
        <v>425109.11384448</v>
      </c>
      <c r="I81" s="6">
        <v>150000</v>
      </c>
      <c r="J81" s="6">
        <f t="shared" si="2"/>
        <v>960182.978156785</v>
      </c>
      <c r="K81" s="6">
        <v>50000</v>
      </c>
      <c r="L81" s="6"/>
      <c r="M81" s="51">
        <f t="shared" si="3"/>
        <v>11946207.786320625</v>
      </c>
      <c r="N81" s="55"/>
    </row>
    <row r="82" spans="1:14" ht="15.75">
      <c r="A82" s="81"/>
      <c r="B82" s="54">
        <v>902</v>
      </c>
      <c r="C82" s="32" t="s">
        <v>24</v>
      </c>
      <c r="D82" s="50">
        <v>1847.561581476</v>
      </c>
      <c r="E82" s="32">
        <v>5680</v>
      </c>
      <c r="F82" s="6">
        <f t="shared" si="0"/>
        <v>10494149.78278368</v>
      </c>
      <c r="G82" s="6">
        <v>300000</v>
      </c>
      <c r="H82" s="6">
        <f t="shared" si="1"/>
        <v>443414.77955424</v>
      </c>
      <c r="I82" s="6">
        <v>150000</v>
      </c>
      <c r="J82" s="6">
        <f t="shared" si="2"/>
        <v>999828.1685732693</v>
      </c>
      <c r="K82" s="6">
        <v>50000</v>
      </c>
      <c r="L82" s="6"/>
      <c r="M82" s="51">
        <f t="shared" si="3"/>
        <v>12437392.73091119</v>
      </c>
      <c r="N82" s="55"/>
    </row>
    <row r="83" spans="1:14" ht="15.75">
      <c r="A83" s="81"/>
      <c r="B83" s="31">
        <v>903</v>
      </c>
      <c r="C83" s="32" t="s">
        <v>21</v>
      </c>
      <c r="D83" s="50">
        <v>1541.1075521399998</v>
      </c>
      <c r="E83" s="32">
        <v>5680</v>
      </c>
      <c r="F83" s="6">
        <f t="shared" si="0"/>
        <v>8753490.896155199</v>
      </c>
      <c r="G83" s="6">
        <v>300000</v>
      </c>
      <c r="H83" s="6">
        <f t="shared" si="1"/>
        <v>369865.8125136</v>
      </c>
      <c r="I83" s="6">
        <v>150000</v>
      </c>
      <c r="J83" s="6">
        <f t="shared" si="2"/>
        <v>840540.7190211203</v>
      </c>
      <c r="K83" s="6">
        <v>50000</v>
      </c>
      <c r="L83" s="6"/>
      <c r="M83" s="51">
        <f t="shared" si="3"/>
        <v>10463897.42768992</v>
      </c>
      <c r="N83" s="55"/>
    </row>
    <row r="84" spans="1:14" ht="15.75">
      <c r="A84" s="81"/>
      <c r="B84" s="54">
        <v>904</v>
      </c>
      <c r="C84" s="32" t="s">
        <v>21</v>
      </c>
      <c r="D84" s="50">
        <v>1610.719115148</v>
      </c>
      <c r="E84" s="32">
        <v>5680</v>
      </c>
      <c r="F84" s="6">
        <f t="shared" si="0"/>
        <v>9148884.57404064</v>
      </c>
      <c r="G84" s="6">
        <v>300000</v>
      </c>
      <c r="H84" s="6">
        <f aca="true" t="shared" si="6" ref="H84:H121">D84*240</f>
        <v>386572.58763552</v>
      </c>
      <c r="I84" s="6">
        <v>150000</v>
      </c>
      <c r="J84" s="6">
        <f aca="true" t="shared" si="7" ref="J84:J121">(F84+G84+H84+I84)*8.78%</f>
        <v>876723.1387951669</v>
      </c>
      <c r="K84" s="6">
        <v>50000</v>
      </c>
      <c r="L84" s="6"/>
      <c r="M84" s="51">
        <f t="shared" si="3"/>
        <v>10912180.300471328</v>
      </c>
      <c r="N84" s="55"/>
    </row>
    <row r="85" spans="1:14" ht="15.75">
      <c r="A85" s="81"/>
      <c r="B85" s="31">
        <v>905</v>
      </c>
      <c r="C85" s="32" t="s">
        <v>24</v>
      </c>
      <c r="D85" s="50">
        <v>1899.4983335639997</v>
      </c>
      <c r="E85" s="32">
        <v>5680</v>
      </c>
      <c r="F85" s="6">
        <f aca="true" t="shared" si="8" ref="F85:F121">D85*E85</f>
        <v>10789150.534643518</v>
      </c>
      <c r="G85" s="6">
        <v>300000</v>
      </c>
      <c r="H85" s="6">
        <f t="shared" si="6"/>
        <v>455879.60005535994</v>
      </c>
      <c r="I85" s="6">
        <v>150000</v>
      </c>
      <c r="J85" s="6">
        <f t="shared" si="7"/>
        <v>1026823.6458265613</v>
      </c>
      <c r="K85" s="6">
        <v>50000</v>
      </c>
      <c r="L85" s="6"/>
      <c r="M85" s="51">
        <f aca="true" t="shared" si="9" ref="M85:M121">SUM(F85:K85)</f>
        <v>12771853.780525438</v>
      </c>
      <c r="N85" s="55"/>
    </row>
    <row r="86" spans="1:14" ht="15.75">
      <c r="A86" s="82"/>
      <c r="B86" s="54">
        <v>906</v>
      </c>
      <c r="C86" s="32" t="s">
        <v>24</v>
      </c>
      <c r="D86" s="50">
        <v>2024.7175709280002</v>
      </c>
      <c r="E86" s="32">
        <v>5680</v>
      </c>
      <c r="F86" s="6">
        <f t="shared" si="8"/>
        <v>11500395.802871041</v>
      </c>
      <c r="G86" s="6">
        <v>300000</v>
      </c>
      <c r="H86" s="6">
        <f t="shared" si="6"/>
        <v>485932.21702272</v>
      </c>
      <c r="I86" s="6">
        <v>150000</v>
      </c>
      <c r="J86" s="6">
        <f t="shared" si="7"/>
        <v>1091909.6001466722</v>
      </c>
      <c r="K86" s="6">
        <v>50000</v>
      </c>
      <c r="L86" s="6"/>
      <c r="M86" s="51">
        <f t="shared" si="9"/>
        <v>13578237.620040433</v>
      </c>
      <c r="N86" s="55"/>
    </row>
    <row r="87" spans="1:14" ht="15.75">
      <c r="A87" s="34"/>
      <c r="B87" s="53"/>
      <c r="C87" s="32"/>
      <c r="D87" s="1"/>
      <c r="E87" s="32"/>
      <c r="F87" s="6"/>
      <c r="G87" s="6"/>
      <c r="H87" s="6"/>
      <c r="I87" s="6"/>
      <c r="J87" s="6"/>
      <c r="K87" s="6"/>
      <c r="L87" s="6"/>
      <c r="M87" s="51"/>
      <c r="N87" s="55"/>
    </row>
    <row r="88" spans="1:14" ht="15.75">
      <c r="A88" s="80" t="s">
        <v>36</v>
      </c>
      <c r="B88" s="60">
        <v>1001</v>
      </c>
      <c r="C88" s="32" t="s">
        <v>24</v>
      </c>
      <c r="D88" s="58">
        <v>1771.287974352</v>
      </c>
      <c r="E88" s="32">
        <v>5710</v>
      </c>
      <c r="F88" s="6">
        <f t="shared" si="8"/>
        <v>10114054.33354992</v>
      </c>
      <c r="G88" s="6">
        <v>300000</v>
      </c>
      <c r="H88" s="6">
        <f t="shared" si="6"/>
        <v>425109.11384448</v>
      </c>
      <c r="I88" s="6">
        <v>150000</v>
      </c>
      <c r="J88" s="6">
        <f t="shared" si="7"/>
        <v>964848.5506812283</v>
      </c>
      <c r="K88" s="6">
        <v>50000</v>
      </c>
      <c r="L88" s="6"/>
      <c r="M88" s="51">
        <f t="shared" si="9"/>
        <v>12004011.998075629</v>
      </c>
      <c r="N88" s="55"/>
    </row>
    <row r="89" spans="1:14" ht="15.75">
      <c r="A89" s="81"/>
      <c r="B89" s="61">
        <v>1002</v>
      </c>
      <c r="C89" s="32" t="s">
        <v>24</v>
      </c>
      <c r="D89" s="58">
        <v>1847.561581476</v>
      </c>
      <c r="E89" s="32">
        <v>5710</v>
      </c>
      <c r="F89" s="6">
        <f t="shared" si="8"/>
        <v>10549576.630227959</v>
      </c>
      <c r="G89" s="6">
        <v>300000</v>
      </c>
      <c r="H89" s="6">
        <f t="shared" si="6"/>
        <v>443414.77955424</v>
      </c>
      <c r="I89" s="6">
        <v>150000</v>
      </c>
      <c r="J89" s="6">
        <f t="shared" si="7"/>
        <v>1004694.645778877</v>
      </c>
      <c r="K89" s="6">
        <v>50000</v>
      </c>
      <c r="L89" s="6"/>
      <c r="M89" s="51">
        <f t="shared" si="9"/>
        <v>12497686.055561077</v>
      </c>
      <c r="N89" s="55"/>
    </row>
    <row r="90" spans="1:14" ht="15.75">
      <c r="A90" s="81"/>
      <c r="B90" s="60">
        <v>1003</v>
      </c>
      <c r="C90" s="32" t="s">
        <v>21</v>
      </c>
      <c r="D90" s="58">
        <v>1658.8489848840002</v>
      </c>
      <c r="E90" s="32">
        <v>5710</v>
      </c>
      <c r="F90" s="6">
        <f t="shared" si="8"/>
        <v>9472027.703687642</v>
      </c>
      <c r="G90" s="6">
        <v>300000</v>
      </c>
      <c r="H90" s="6">
        <f t="shared" si="6"/>
        <v>398123.75637216005</v>
      </c>
      <c r="I90" s="6">
        <v>150000</v>
      </c>
      <c r="J90" s="6">
        <f t="shared" si="7"/>
        <v>906109.2981932504</v>
      </c>
      <c r="K90" s="6">
        <v>50000</v>
      </c>
      <c r="L90" s="6"/>
      <c r="M90" s="51">
        <f t="shared" si="9"/>
        <v>11276260.758253051</v>
      </c>
      <c r="N90" s="55"/>
    </row>
    <row r="91" spans="1:14" ht="15.75">
      <c r="A91" s="81"/>
      <c r="B91" s="61">
        <v>1004</v>
      </c>
      <c r="C91" s="32" t="s">
        <v>21</v>
      </c>
      <c r="D91" s="58">
        <v>1493.52152274</v>
      </c>
      <c r="E91" s="32">
        <v>5710</v>
      </c>
      <c r="F91" s="6">
        <f t="shared" si="8"/>
        <v>8528007.8948454</v>
      </c>
      <c r="G91" s="6">
        <v>300000</v>
      </c>
      <c r="H91" s="6">
        <f t="shared" si="6"/>
        <v>358445.1654576</v>
      </c>
      <c r="I91" s="6">
        <v>150000</v>
      </c>
      <c r="J91" s="6">
        <f t="shared" si="7"/>
        <v>819740.5786946034</v>
      </c>
      <c r="K91" s="6">
        <v>50000</v>
      </c>
      <c r="L91" s="6"/>
      <c r="M91" s="51">
        <f t="shared" si="9"/>
        <v>10206193.638997603</v>
      </c>
      <c r="N91" s="55"/>
    </row>
    <row r="92" spans="1:14" ht="15.75">
      <c r="A92" s="81"/>
      <c r="B92" s="60">
        <v>1005</v>
      </c>
      <c r="C92" s="32" t="s">
        <v>24</v>
      </c>
      <c r="D92" s="58">
        <v>1899.4983335639997</v>
      </c>
      <c r="E92" s="32">
        <v>5710</v>
      </c>
      <c r="F92" s="6">
        <f t="shared" si="8"/>
        <v>10846135.484650439</v>
      </c>
      <c r="G92" s="6">
        <v>300000</v>
      </c>
      <c r="H92" s="6">
        <f t="shared" si="6"/>
        <v>455879.60005535994</v>
      </c>
      <c r="I92" s="6">
        <v>150000</v>
      </c>
      <c r="J92" s="6">
        <f t="shared" si="7"/>
        <v>1031826.924437169</v>
      </c>
      <c r="K92" s="6">
        <v>50000</v>
      </c>
      <c r="L92" s="6"/>
      <c r="M92" s="51">
        <f t="shared" si="9"/>
        <v>12833842.009142967</v>
      </c>
      <c r="N92" s="55"/>
    </row>
    <row r="93" spans="1:14" ht="15.75">
      <c r="A93" s="82"/>
      <c r="B93" s="61">
        <v>1006</v>
      </c>
      <c r="C93" s="32" t="s">
        <v>24</v>
      </c>
      <c r="D93" s="58">
        <v>2024.7175709280002</v>
      </c>
      <c r="E93" s="32">
        <v>5710</v>
      </c>
      <c r="F93" s="6">
        <f t="shared" si="8"/>
        <v>11561137.32999888</v>
      </c>
      <c r="G93" s="6">
        <v>300000</v>
      </c>
      <c r="H93" s="6">
        <f t="shared" si="6"/>
        <v>485932.21702272</v>
      </c>
      <c r="I93" s="6">
        <v>150000</v>
      </c>
      <c r="J93" s="6">
        <f t="shared" si="7"/>
        <v>1097242.7062284965</v>
      </c>
      <c r="K93" s="6">
        <v>50000</v>
      </c>
      <c r="L93" s="6"/>
      <c r="M93" s="51">
        <f t="shared" si="9"/>
        <v>13644312.253250098</v>
      </c>
      <c r="N93" s="55"/>
    </row>
    <row r="94" spans="1:14" ht="15.75">
      <c r="A94" s="34"/>
      <c r="B94" s="53"/>
      <c r="C94" s="32"/>
      <c r="D94" s="1"/>
      <c r="E94" s="32"/>
      <c r="F94" s="6"/>
      <c r="G94" s="6"/>
      <c r="H94" s="6"/>
      <c r="I94" s="6"/>
      <c r="J94" s="6"/>
      <c r="K94" s="6"/>
      <c r="L94" s="6"/>
      <c r="M94" s="51"/>
      <c r="N94" s="55"/>
    </row>
    <row r="95" spans="1:14" ht="15.75">
      <c r="A95" s="80" t="s">
        <v>37</v>
      </c>
      <c r="B95" s="60">
        <v>1101</v>
      </c>
      <c r="C95" s="32" t="s">
        <v>24</v>
      </c>
      <c r="D95" s="58">
        <v>1771.287974352</v>
      </c>
      <c r="E95" s="32">
        <v>5750</v>
      </c>
      <c r="F95" s="6">
        <f t="shared" si="8"/>
        <v>10184905.852524</v>
      </c>
      <c r="G95" s="6">
        <v>300000</v>
      </c>
      <c r="H95" s="6">
        <f t="shared" si="6"/>
        <v>425109.11384448</v>
      </c>
      <c r="I95" s="6">
        <v>150000</v>
      </c>
      <c r="J95" s="6">
        <f t="shared" si="7"/>
        <v>971069.3140471524</v>
      </c>
      <c r="K95" s="6">
        <v>50000</v>
      </c>
      <c r="L95" s="6"/>
      <c r="M95" s="51">
        <f t="shared" si="9"/>
        <v>12081084.280415632</v>
      </c>
      <c r="N95" s="55"/>
    </row>
    <row r="96" spans="1:14" ht="15.75">
      <c r="A96" s="81"/>
      <c r="B96" s="61">
        <v>1102</v>
      </c>
      <c r="C96" s="32" t="s">
        <v>24</v>
      </c>
      <c r="D96" s="58">
        <v>1730.499949152</v>
      </c>
      <c r="E96" s="32">
        <v>5750</v>
      </c>
      <c r="F96" s="6">
        <f t="shared" si="8"/>
        <v>9950374.707624</v>
      </c>
      <c r="G96" s="6">
        <v>300000</v>
      </c>
      <c r="H96" s="6">
        <f t="shared" si="6"/>
        <v>415319.98779648</v>
      </c>
      <c r="I96" s="6">
        <v>150000</v>
      </c>
      <c r="J96" s="6">
        <f t="shared" si="7"/>
        <v>949617.994257918</v>
      </c>
      <c r="K96" s="6">
        <v>50000</v>
      </c>
      <c r="L96" s="6"/>
      <c r="M96" s="51">
        <f t="shared" si="9"/>
        <v>11815312.689678397</v>
      </c>
      <c r="N96" s="55"/>
    </row>
    <row r="97" spans="1:14" ht="15.75">
      <c r="A97" s="81"/>
      <c r="B97" s="60">
        <v>1103</v>
      </c>
      <c r="C97" s="32" t="s">
        <v>21</v>
      </c>
      <c r="D97" s="58">
        <v>1541.1075521399998</v>
      </c>
      <c r="E97" s="32">
        <v>5750</v>
      </c>
      <c r="F97" s="6">
        <f t="shared" si="8"/>
        <v>8861368.424804999</v>
      </c>
      <c r="G97" s="6">
        <v>300000</v>
      </c>
      <c r="H97" s="6">
        <f t="shared" si="6"/>
        <v>369865.8125136</v>
      </c>
      <c r="I97" s="6">
        <v>150000</v>
      </c>
      <c r="J97" s="6">
        <f t="shared" si="7"/>
        <v>850012.3660365727</v>
      </c>
      <c r="K97" s="6">
        <v>50000</v>
      </c>
      <c r="L97" s="6"/>
      <c r="M97" s="51">
        <f t="shared" si="9"/>
        <v>10581246.603355171</v>
      </c>
      <c r="N97" s="55"/>
    </row>
    <row r="98" spans="1:14" ht="15.75">
      <c r="A98" s="81"/>
      <c r="B98" s="61">
        <v>1104</v>
      </c>
      <c r="C98" s="32" t="s">
        <v>21</v>
      </c>
      <c r="D98" s="58">
        <v>1610.719115148</v>
      </c>
      <c r="E98" s="32">
        <v>5750</v>
      </c>
      <c r="F98" s="6">
        <f t="shared" si="8"/>
        <v>9261634.912100999</v>
      </c>
      <c r="G98" s="6">
        <v>300000</v>
      </c>
      <c r="H98" s="6">
        <f t="shared" si="6"/>
        <v>386572.58763552</v>
      </c>
      <c r="I98" s="6">
        <v>150000</v>
      </c>
      <c r="J98" s="6">
        <f t="shared" si="7"/>
        <v>886622.6184768663</v>
      </c>
      <c r="K98" s="6">
        <v>50000</v>
      </c>
      <c r="L98" s="6"/>
      <c r="M98" s="51">
        <f t="shared" si="9"/>
        <v>11034830.118213385</v>
      </c>
      <c r="N98" s="55"/>
    </row>
    <row r="99" spans="1:14" ht="15.75">
      <c r="A99" s="81"/>
      <c r="B99" s="60">
        <v>1105</v>
      </c>
      <c r="C99" s="32" t="s">
        <v>24</v>
      </c>
      <c r="D99" s="58">
        <v>1838.724176016</v>
      </c>
      <c r="E99" s="32">
        <v>5750</v>
      </c>
      <c r="F99" s="6">
        <f t="shared" si="8"/>
        <v>10572664.012092</v>
      </c>
      <c r="G99" s="6">
        <v>300000</v>
      </c>
      <c r="H99" s="6">
        <f t="shared" si="6"/>
        <v>441293.80224384</v>
      </c>
      <c r="I99" s="6">
        <v>150000</v>
      </c>
      <c r="J99" s="6">
        <f t="shared" si="7"/>
        <v>1006535.4960986866</v>
      </c>
      <c r="K99" s="6">
        <v>50000</v>
      </c>
      <c r="L99" s="6"/>
      <c r="M99" s="51">
        <f t="shared" si="9"/>
        <v>12520493.310434526</v>
      </c>
      <c r="N99" s="55"/>
    </row>
    <row r="100" spans="1:14" ht="15.75">
      <c r="A100" s="82"/>
      <c r="B100" s="61">
        <v>1106</v>
      </c>
      <c r="C100" s="32" t="s">
        <v>24</v>
      </c>
      <c r="D100" s="58">
        <v>2024.7175709280002</v>
      </c>
      <c r="E100" s="32">
        <v>5750</v>
      </c>
      <c r="F100" s="6">
        <f t="shared" si="8"/>
        <v>11642126.032836001</v>
      </c>
      <c r="G100" s="6">
        <v>300000</v>
      </c>
      <c r="H100" s="6">
        <f t="shared" si="6"/>
        <v>485932.21702272</v>
      </c>
      <c r="I100" s="6">
        <v>150000</v>
      </c>
      <c r="J100" s="6">
        <f t="shared" si="7"/>
        <v>1104353.5143375956</v>
      </c>
      <c r="K100" s="6">
        <v>50000</v>
      </c>
      <c r="L100" s="6"/>
      <c r="M100" s="51">
        <f t="shared" si="9"/>
        <v>13732411.764196318</v>
      </c>
      <c r="N100" s="55"/>
    </row>
    <row r="101" spans="1:14" ht="15.75">
      <c r="A101" s="34"/>
      <c r="B101" s="62"/>
      <c r="C101" s="32"/>
      <c r="D101" s="1"/>
      <c r="E101" s="32"/>
      <c r="F101" s="6"/>
      <c r="G101" s="6"/>
      <c r="H101" s="6"/>
      <c r="I101" s="6"/>
      <c r="J101" s="6"/>
      <c r="K101" s="6"/>
      <c r="L101" s="6"/>
      <c r="M101" s="51"/>
      <c r="N101" s="55"/>
    </row>
    <row r="102" spans="1:14" ht="15.75">
      <c r="A102" s="80" t="s">
        <v>38</v>
      </c>
      <c r="B102" s="60">
        <v>1201</v>
      </c>
      <c r="C102" s="32" t="s">
        <v>24</v>
      </c>
      <c r="D102" s="58">
        <v>1771.287974352</v>
      </c>
      <c r="E102" s="32">
        <v>5790</v>
      </c>
      <c r="F102" s="6">
        <f t="shared" si="8"/>
        <v>10255757.37149808</v>
      </c>
      <c r="G102" s="6">
        <v>300000</v>
      </c>
      <c r="H102" s="6">
        <f t="shared" si="6"/>
        <v>425109.11384448</v>
      </c>
      <c r="I102" s="6">
        <v>150000</v>
      </c>
      <c r="J102" s="6">
        <f t="shared" si="7"/>
        <v>977290.0774130767</v>
      </c>
      <c r="K102" s="6">
        <v>50000</v>
      </c>
      <c r="L102" s="6"/>
      <c r="M102" s="51">
        <f t="shared" si="9"/>
        <v>12158156.562755637</v>
      </c>
      <c r="N102" s="55"/>
    </row>
    <row r="103" spans="1:14" ht="15.75">
      <c r="A103" s="81"/>
      <c r="B103" s="61">
        <v>1202</v>
      </c>
      <c r="C103" s="32" t="s">
        <v>24</v>
      </c>
      <c r="D103" s="58">
        <v>1730.499949152</v>
      </c>
      <c r="E103" s="32">
        <v>5790</v>
      </c>
      <c r="F103" s="6">
        <f t="shared" si="8"/>
        <v>10019594.70559008</v>
      </c>
      <c r="G103" s="6">
        <v>300000</v>
      </c>
      <c r="H103" s="6">
        <f t="shared" si="6"/>
        <v>415319.98779648</v>
      </c>
      <c r="I103" s="6">
        <v>150000</v>
      </c>
      <c r="J103" s="6">
        <f t="shared" si="7"/>
        <v>955695.5100793398</v>
      </c>
      <c r="K103" s="6">
        <v>50000</v>
      </c>
      <c r="L103" s="6"/>
      <c r="M103" s="51">
        <f t="shared" si="9"/>
        <v>11890610.2034659</v>
      </c>
      <c r="N103" s="55"/>
    </row>
    <row r="104" spans="1:14" ht="15.75">
      <c r="A104" s="81"/>
      <c r="B104" s="60">
        <v>1203</v>
      </c>
      <c r="C104" s="32" t="s">
        <v>21</v>
      </c>
      <c r="D104" s="58">
        <v>1658.8489848840002</v>
      </c>
      <c r="E104" s="32">
        <v>5790</v>
      </c>
      <c r="F104" s="6">
        <f t="shared" si="8"/>
        <v>9604735.62247836</v>
      </c>
      <c r="G104" s="6">
        <v>300000</v>
      </c>
      <c r="H104" s="6">
        <f t="shared" si="6"/>
        <v>398123.75637216005</v>
      </c>
      <c r="I104" s="6">
        <v>150000</v>
      </c>
      <c r="J104" s="6">
        <f t="shared" si="7"/>
        <v>917761.0534630755</v>
      </c>
      <c r="K104" s="6">
        <v>50000</v>
      </c>
      <c r="L104" s="6"/>
      <c r="M104" s="51">
        <f t="shared" si="9"/>
        <v>11420620.432313595</v>
      </c>
      <c r="N104" s="55"/>
    </row>
    <row r="105" spans="1:14" ht="15.75">
      <c r="A105" s="81"/>
      <c r="B105" s="61">
        <v>1204</v>
      </c>
      <c r="C105" s="32" t="s">
        <v>21</v>
      </c>
      <c r="D105" s="58">
        <v>1493.52152274</v>
      </c>
      <c r="E105" s="32">
        <v>5790</v>
      </c>
      <c r="F105" s="6">
        <f t="shared" si="8"/>
        <v>8647489.6166646</v>
      </c>
      <c r="G105" s="6">
        <v>300000</v>
      </c>
      <c r="H105" s="6">
        <f t="shared" si="6"/>
        <v>358445.1654576</v>
      </c>
      <c r="I105" s="6">
        <v>150000</v>
      </c>
      <c r="J105" s="6">
        <f t="shared" si="7"/>
        <v>830231.0738703291</v>
      </c>
      <c r="K105" s="6">
        <v>50000</v>
      </c>
      <c r="L105" s="6"/>
      <c r="M105" s="51">
        <f t="shared" si="9"/>
        <v>10336165.85599253</v>
      </c>
      <c r="N105" s="55"/>
    </row>
    <row r="106" spans="1:14" ht="15.75">
      <c r="A106" s="81"/>
      <c r="B106" s="60">
        <v>1205</v>
      </c>
      <c r="C106" s="32" t="s">
        <v>24</v>
      </c>
      <c r="D106" s="58">
        <v>1838.724176016</v>
      </c>
      <c r="E106" s="32">
        <v>5790</v>
      </c>
      <c r="F106" s="6">
        <f t="shared" si="8"/>
        <v>10646212.97913264</v>
      </c>
      <c r="G106" s="6">
        <v>300000</v>
      </c>
      <c r="H106" s="6">
        <f t="shared" si="6"/>
        <v>441293.80224384</v>
      </c>
      <c r="I106" s="6">
        <v>150000</v>
      </c>
      <c r="J106" s="6">
        <f t="shared" si="7"/>
        <v>1012993.0954048547</v>
      </c>
      <c r="K106" s="6">
        <v>50000</v>
      </c>
      <c r="L106" s="6"/>
      <c r="M106" s="51">
        <f t="shared" si="9"/>
        <v>12600499.876781333</v>
      </c>
      <c r="N106" s="55"/>
    </row>
    <row r="107" spans="1:14" ht="15.75">
      <c r="A107" s="82"/>
      <c r="B107" s="61">
        <v>1206</v>
      </c>
      <c r="C107" s="32" t="s">
        <v>24</v>
      </c>
      <c r="D107" s="58">
        <v>2024.7175709280002</v>
      </c>
      <c r="E107" s="32">
        <v>5790</v>
      </c>
      <c r="F107" s="6">
        <f t="shared" si="8"/>
        <v>11723114.735673122</v>
      </c>
      <c r="G107" s="6">
        <v>300000</v>
      </c>
      <c r="H107" s="6">
        <f t="shared" si="6"/>
        <v>485932.21702272</v>
      </c>
      <c r="I107" s="6">
        <v>150000</v>
      </c>
      <c r="J107" s="6">
        <f t="shared" si="7"/>
        <v>1111464.3224466948</v>
      </c>
      <c r="K107" s="6">
        <v>50000</v>
      </c>
      <c r="L107" s="6"/>
      <c r="M107" s="51">
        <f t="shared" si="9"/>
        <v>13820511.275142537</v>
      </c>
      <c r="N107" s="55"/>
    </row>
    <row r="108" spans="1:14" ht="15.75">
      <c r="A108" s="34"/>
      <c r="B108" s="62"/>
      <c r="C108" s="32"/>
      <c r="D108" s="1"/>
      <c r="E108" s="32"/>
      <c r="F108" s="6"/>
      <c r="G108" s="6"/>
      <c r="H108" s="6"/>
      <c r="I108" s="6"/>
      <c r="J108" s="6"/>
      <c r="K108" s="6"/>
      <c r="L108" s="6"/>
      <c r="M108" s="51"/>
      <c r="N108" s="55"/>
    </row>
    <row r="109" spans="1:14" ht="15.75">
      <c r="A109" s="80" t="s">
        <v>39</v>
      </c>
      <c r="B109" s="60">
        <v>1301</v>
      </c>
      <c r="C109" s="32" t="s">
        <v>24</v>
      </c>
      <c r="D109" s="58">
        <v>1771.287974352</v>
      </c>
      <c r="E109" s="32">
        <v>5830</v>
      </c>
      <c r="F109" s="6">
        <f t="shared" si="8"/>
        <v>10326608.89047216</v>
      </c>
      <c r="G109" s="6">
        <v>300000</v>
      </c>
      <c r="H109" s="6">
        <f t="shared" si="6"/>
        <v>425109.11384448</v>
      </c>
      <c r="I109" s="6">
        <v>150000</v>
      </c>
      <c r="J109" s="6">
        <f t="shared" si="7"/>
        <v>983510.840779001</v>
      </c>
      <c r="K109" s="6">
        <v>50000</v>
      </c>
      <c r="L109" s="6"/>
      <c r="M109" s="51">
        <f t="shared" si="9"/>
        <v>12235228.845095642</v>
      </c>
      <c r="N109" s="55"/>
    </row>
    <row r="110" spans="1:14" ht="15.75">
      <c r="A110" s="81"/>
      <c r="B110" s="61">
        <v>1302</v>
      </c>
      <c r="C110" s="32" t="s">
        <v>24</v>
      </c>
      <c r="D110" s="58">
        <v>1730.499949152</v>
      </c>
      <c r="E110" s="32">
        <v>5830</v>
      </c>
      <c r="F110" s="6">
        <f t="shared" si="8"/>
        <v>10088814.70355616</v>
      </c>
      <c r="G110" s="6">
        <v>300000</v>
      </c>
      <c r="H110" s="6">
        <f t="shared" si="6"/>
        <v>415319.98779648</v>
      </c>
      <c r="I110" s="6">
        <v>150000</v>
      </c>
      <c r="J110" s="6">
        <f t="shared" si="7"/>
        <v>961773.0259007616</v>
      </c>
      <c r="K110" s="6">
        <v>50000</v>
      </c>
      <c r="L110" s="6"/>
      <c r="M110" s="51">
        <f t="shared" si="9"/>
        <v>11965907.717253402</v>
      </c>
      <c r="N110" s="55"/>
    </row>
    <row r="111" spans="1:14" ht="15.75">
      <c r="A111" s="81"/>
      <c r="B111" s="60">
        <v>1303</v>
      </c>
      <c r="C111" s="32" t="s">
        <v>21</v>
      </c>
      <c r="D111" s="58">
        <v>1541.1075521399998</v>
      </c>
      <c r="E111" s="32">
        <v>5830</v>
      </c>
      <c r="F111" s="6">
        <f t="shared" si="8"/>
        <v>8984657.028976198</v>
      </c>
      <c r="G111" s="6">
        <v>300000</v>
      </c>
      <c r="H111" s="6">
        <f t="shared" si="6"/>
        <v>369865.8125136</v>
      </c>
      <c r="I111" s="6">
        <v>150000</v>
      </c>
      <c r="J111" s="6">
        <f t="shared" si="7"/>
        <v>860837.1054828041</v>
      </c>
      <c r="K111" s="6">
        <v>50000</v>
      </c>
      <c r="L111" s="6"/>
      <c r="M111" s="51">
        <f t="shared" si="9"/>
        <v>10715359.946972601</v>
      </c>
      <c r="N111" s="55"/>
    </row>
    <row r="112" spans="1:14" ht="15.75">
      <c r="A112" s="81"/>
      <c r="B112" s="61">
        <v>1304</v>
      </c>
      <c r="C112" s="32" t="s">
        <v>21</v>
      </c>
      <c r="D112" s="58">
        <v>1493.52152274</v>
      </c>
      <c r="E112" s="32">
        <v>5830</v>
      </c>
      <c r="F112" s="6">
        <f t="shared" si="8"/>
        <v>8707230.4775742</v>
      </c>
      <c r="G112" s="6">
        <v>300000</v>
      </c>
      <c r="H112" s="6">
        <f t="shared" si="6"/>
        <v>358445.1654576</v>
      </c>
      <c r="I112" s="6">
        <v>150000</v>
      </c>
      <c r="J112" s="6">
        <f t="shared" si="7"/>
        <v>835476.321458192</v>
      </c>
      <c r="K112" s="6">
        <v>50000</v>
      </c>
      <c r="L112" s="6"/>
      <c r="M112" s="51">
        <f t="shared" si="9"/>
        <v>10401151.964489993</v>
      </c>
      <c r="N112" s="55"/>
    </row>
    <row r="113" spans="1:14" ht="15.75">
      <c r="A113" s="81"/>
      <c r="B113" s="60">
        <v>1305</v>
      </c>
      <c r="C113" s="32" t="s">
        <v>24</v>
      </c>
      <c r="D113" s="58">
        <v>1838.724176016</v>
      </c>
      <c r="E113" s="32">
        <v>5830</v>
      </c>
      <c r="F113" s="6">
        <f t="shared" si="8"/>
        <v>10719761.94617328</v>
      </c>
      <c r="G113" s="6">
        <v>300000</v>
      </c>
      <c r="H113" s="6">
        <f t="shared" si="6"/>
        <v>441293.80224384</v>
      </c>
      <c r="I113" s="6">
        <v>150000</v>
      </c>
      <c r="J113" s="6">
        <f t="shared" si="7"/>
        <v>1019450.694711023</v>
      </c>
      <c r="K113" s="6">
        <v>50000</v>
      </c>
      <c r="L113" s="6"/>
      <c r="M113" s="51">
        <f t="shared" si="9"/>
        <v>12680506.443128143</v>
      </c>
      <c r="N113" s="55"/>
    </row>
    <row r="114" spans="1:14" ht="15.75">
      <c r="A114" s="82"/>
      <c r="B114" s="61">
        <v>1306</v>
      </c>
      <c r="C114" s="32" t="s">
        <v>24</v>
      </c>
      <c r="D114" s="58">
        <v>2024.7175709280002</v>
      </c>
      <c r="E114" s="32">
        <v>5830</v>
      </c>
      <c r="F114" s="6">
        <f t="shared" si="8"/>
        <v>11804103.438510241</v>
      </c>
      <c r="G114" s="6">
        <v>300000</v>
      </c>
      <c r="H114" s="6">
        <f t="shared" si="6"/>
        <v>485932.21702272</v>
      </c>
      <c r="I114" s="6">
        <v>150000</v>
      </c>
      <c r="J114" s="6">
        <f t="shared" si="7"/>
        <v>1118575.1305557939</v>
      </c>
      <c r="K114" s="6">
        <v>50000</v>
      </c>
      <c r="L114" s="6"/>
      <c r="M114" s="51">
        <f t="shared" si="9"/>
        <v>13908610.786088755</v>
      </c>
      <c r="N114" s="55"/>
    </row>
    <row r="115" spans="1:14" ht="15.75">
      <c r="A115" s="34"/>
      <c r="B115" s="62"/>
      <c r="C115" s="32"/>
      <c r="D115" s="1"/>
      <c r="E115" s="32"/>
      <c r="F115" s="6"/>
      <c r="G115" s="6"/>
      <c r="H115" s="6"/>
      <c r="I115" s="6"/>
      <c r="J115" s="6"/>
      <c r="K115" s="6"/>
      <c r="L115" s="6"/>
      <c r="M115" s="51"/>
      <c r="N115" s="55"/>
    </row>
    <row r="116" spans="1:14" ht="15.75">
      <c r="A116" s="80" t="s">
        <v>40</v>
      </c>
      <c r="B116" s="60">
        <v>1401</v>
      </c>
      <c r="C116" s="32" t="s">
        <v>24</v>
      </c>
      <c r="D116" s="58">
        <v>1771.287974352</v>
      </c>
      <c r="E116" s="32">
        <v>5870</v>
      </c>
      <c r="F116" s="6">
        <f t="shared" si="8"/>
        <v>10397460.40944624</v>
      </c>
      <c r="G116" s="6">
        <v>300000</v>
      </c>
      <c r="H116" s="6">
        <f t="shared" si="6"/>
        <v>425109.11384448</v>
      </c>
      <c r="I116" s="6">
        <v>150000</v>
      </c>
      <c r="J116" s="6">
        <f t="shared" si="7"/>
        <v>989731.6041449251</v>
      </c>
      <c r="K116" s="6">
        <v>50000</v>
      </c>
      <c r="L116" s="6"/>
      <c r="M116" s="51">
        <f t="shared" si="9"/>
        <v>12312301.127435645</v>
      </c>
      <c r="N116" s="55"/>
    </row>
    <row r="117" spans="1:14" ht="15.75">
      <c r="A117" s="81"/>
      <c r="B117" s="61">
        <v>1402</v>
      </c>
      <c r="C117" s="32" t="s">
        <v>24</v>
      </c>
      <c r="D117" s="58">
        <v>1730.499949152</v>
      </c>
      <c r="E117" s="32">
        <v>5870</v>
      </c>
      <c r="F117" s="6">
        <f t="shared" si="8"/>
        <v>10158034.70152224</v>
      </c>
      <c r="G117" s="6">
        <v>300000</v>
      </c>
      <c r="H117" s="6">
        <f t="shared" si="6"/>
        <v>415319.98779648</v>
      </c>
      <c r="I117" s="6">
        <v>150000</v>
      </c>
      <c r="J117" s="6">
        <f t="shared" si="7"/>
        <v>967850.5417221835</v>
      </c>
      <c r="K117" s="6">
        <v>50000</v>
      </c>
      <c r="L117" s="6"/>
      <c r="M117" s="51">
        <f t="shared" si="9"/>
        <v>12041205.231040904</v>
      </c>
      <c r="N117" s="55"/>
    </row>
    <row r="118" spans="1:14" ht="15.75">
      <c r="A118" s="81"/>
      <c r="B118" s="60">
        <v>1403</v>
      </c>
      <c r="C118" s="32" t="s">
        <v>21</v>
      </c>
      <c r="D118" s="58">
        <v>1658.8489848840002</v>
      </c>
      <c r="E118" s="32">
        <v>5870</v>
      </c>
      <c r="F118" s="6">
        <f t="shared" si="8"/>
        <v>9737443.54126908</v>
      </c>
      <c r="G118" s="6">
        <v>300000</v>
      </c>
      <c r="H118" s="6">
        <f t="shared" si="6"/>
        <v>398123.75637216005</v>
      </c>
      <c r="I118" s="6">
        <v>150000</v>
      </c>
      <c r="J118" s="6">
        <f t="shared" si="7"/>
        <v>929412.8087329008</v>
      </c>
      <c r="K118" s="6">
        <v>50000</v>
      </c>
      <c r="L118" s="6"/>
      <c r="M118" s="51">
        <f t="shared" si="9"/>
        <v>11564980.10637414</v>
      </c>
      <c r="N118" s="55"/>
    </row>
    <row r="119" spans="1:14" ht="15.75">
      <c r="A119" s="81"/>
      <c r="B119" s="61">
        <v>1404</v>
      </c>
      <c r="C119" s="32" t="s">
        <v>21</v>
      </c>
      <c r="D119" s="58">
        <v>1610.719115148</v>
      </c>
      <c r="E119" s="32">
        <v>5870</v>
      </c>
      <c r="F119" s="6">
        <f t="shared" si="8"/>
        <v>9454921.20591876</v>
      </c>
      <c r="G119" s="6">
        <v>300000</v>
      </c>
      <c r="H119" s="6">
        <f t="shared" si="6"/>
        <v>386572.58763552</v>
      </c>
      <c r="I119" s="6">
        <v>150000</v>
      </c>
      <c r="J119" s="6">
        <f t="shared" si="7"/>
        <v>903593.1550740657</v>
      </c>
      <c r="K119" s="6">
        <v>50000</v>
      </c>
      <c r="L119" s="6"/>
      <c r="M119" s="51">
        <f t="shared" si="9"/>
        <v>11245086.948628346</v>
      </c>
      <c r="N119" s="55"/>
    </row>
    <row r="120" spans="1:14" ht="15.75">
      <c r="A120" s="81"/>
      <c r="B120" s="60">
        <v>1405</v>
      </c>
      <c r="C120" s="32" t="s">
        <v>24</v>
      </c>
      <c r="D120" s="58">
        <v>1766.8012915799998</v>
      </c>
      <c r="E120" s="32">
        <v>5870</v>
      </c>
      <c r="F120" s="6">
        <f t="shared" si="8"/>
        <v>10371123.581574598</v>
      </c>
      <c r="G120" s="6">
        <v>300000</v>
      </c>
      <c r="H120" s="6">
        <f t="shared" si="6"/>
        <v>424032.30997919996</v>
      </c>
      <c r="I120" s="6">
        <v>150000</v>
      </c>
      <c r="J120" s="6">
        <f t="shared" si="7"/>
        <v>987324.6872784235</v>
      </c>
      <c r="K120" s="6">
        <v>50000</v>
      </c>
      <c r="L120" s="6"/>
      <c r="M120" s="51">
        <f t="shared" si="9"/>
        <v>12282480.578832222</v>
      </c>
      <c r="N120" s="55"/>
    </row>
    <row r="121" spans="1:14" ht="15.75">
      <c r="A121" s="82"/>
      <c r="B121" s="61">
        <v>1406</v>
      </c>
      <c r="C121" s="32" t="s">
        <v>24</v>
      </c>
      <c r="D121" s="58">
        <v>2024.7175709280002</v>
      </c>
      <c r="E121" s="32">
        <v>5870</v>
      </c>
      <c r="F121" s="6">
        <f t="shared" si="8"/>
        <v>11885092.141347362</v>
      </c>
      <c r="G121" s="6">
        <v>300000</v>
      </c>
      <c r="H121" s="6">
        <f t="shared" si="6"/>
        <v>485932.21702272</v>
      </c>
      <c r="I121" s="6">
        <v>150000</v>
      </c>
      <c r="J121" s="6">
        <f t="shared" si="7"/>
        <v>1125685.9386648932</v>
      </c>
      <c r="K121" s="6">
        <v>50000</v>
      </c>
      <c r="L121" s="6"/>
      <c r="M121" s="51">
        <f t="shared" si="9"/>
        <v>13996710.297034975</v>
      </c>
      <c r="N121" s="55"/>
    </row>
    <row r="122" spans="1:14" ht="15.75">
      <c r="A122" s="34"/>
      <c r="B122" s="61"/>
      <c r="C122" s="32"/>
      <c r="D122" s="1"/>
      <c r="E122" s="32"/>
      <c r="F122" s="6"/>
      <c r="G122" s="6"/>
      <c r="H122" s="6"/>
      <c r="I122" s="6"/>
      <c r="J122" s="6"/>
      <c r="K122" s="6"/>
      <c r="L122" s="6"/>
      <c r="M122" s="51"/>
      <c r="N122" s="55"/>
    </row>
    <row r="123" spans="1:14" ht="15.75">
      <c r="A123" s="34"/>
      <c r="B123" s="61"/>
      <c r="C123" s="32"/>
      <c r="D123" s="1">
        <f>SUM(D15:D122)</f>
        <v>154523.3871718844</v>
      </c>
      <c r="E123" s="32"/>
      <c r="F123" s="6"/>
      <c r="G123" s="6"/>
      <c r="H123" s="6"/>
      <c r="I123" s="6"/>
      <c r="J123" s="6"/>
      <c r="K123" s="6"/>
      <c r="L123" s="6"/>
      <c r="M123" s="51">
        <f>SUM(M15:M122)</f>
        <v>1036237823.3333942</v>
      </c>
      <c r="N123" s="55"/>
    </row>
    <row r="124" spans="1:14" ht="15.75">
      <c r="A124" s="34"/>
      <c r="B124" s="61"/>
      <c r="C124" s="32"/>
      <c r="D124" s="1"/>
      <c r="E124" s="32"/>
      <c r="F124" s="6"/>
      <c r="G124" s="6"/>
      <c r="H124" s="6"/>
      <c r="I124" s="6"/>
      <c r="J124" s="6"/>
      <c r="K124" s="6"/>
      <c r="L124" s="6"/>
      <c r="M124" s="51"/>
      <c r="N124" s="55"/>
    </row>
    <row r="125" spans="1:13" ht="15.75">
      <c r="A125" s="3"/>
      <c r="B125" s="2" t="s">
        <v>19</v>
      </c>
      <c r="C125" s="2"/>
      <c r="D125" s="2"/>
      <c r="E125" s="2"/>
      <c r="F125" s="6"/>
      <c r="G125" s="6"/>
      <c r="H125" s="6"/>
      <c r="I125" s="6"/>
      <c r="J125" s="6"/>
      <c r="K125" s="4"/>
      <c r="L125" s="4"/>
      <c r="M125" s="5"/>
    </row>
    <row r="126" spans="1:13" ht="15" customHeight="1">
      <c r="A126" s="27">
        <v>1</v>
      </c>
      <c r="B126" s="92" t="s">
        <v>27</v>
      </c>
      <c r="C126" s="93"/>
      <c r="D126" s="93"/>
      <c r="E126" s="93"/>
      <c r="F126" s="93"/>
      <c r="G126" s="94"/>
      <c r="H126" s="6"/>
      <c r="I126" s="40"/>
      <c r="J126" s="40"/>
      <c r="K126" s="4"/>
      <c r="L126" s="4"/>
      <c r="M126" s="5"/>
    </row>
    <row r="127" spans="1:13" ht="13.5" customHeight="1" thickBot="1">
      <c r="A127" s="27">
        <v>2</v>
      </c>
      <c r="B127" s="39" t="s">
        <v>22</v>
      </c>
      <c r="C127" s="32"/>
      <c r="D127" s="32" t="s">
        <v>17</v>
      </c>
      <c r="E127" s="39"/>
      <c r="F127" s="101" t="s">
        <v>47</v>
      </c>
      <c r="G127" s="102"/>
      <c r="H127" s="102"/>
      <c r="I127" s="102"/>
      <c r="J127" s="103"/>
      <c r="K127" s="4"/>
      <c r="L127" s="4"/>
      <c r="M127" s="5"/>
    </row>
    <row r="128" spans="1:13" ht="15" customHeight="1" thickBot="1">
      <c r="A128" s="27">
        <v>3</v>
      </c>
      <c r="B128" s="39" t="s">
        <v>18</v>
      </c>
      <c r="C128" s="32"/>
      <c r="D128" s="32" t="s">
        <v>17</v>
      </c>
      <c r="E128" s="63"/>
      <c r="F128" s="104" t="s">
        <v>48</v>
      </c>
      <c r="G128" s="105"/>
      <c r="H128" s="105"/>
      <c r="I128" s="105"/>
      <c r="J128" s="105"/>
      <c r="K128" s="4"/>
      <c r="L128" s="4"/>
      <c r="M128" s="5"/>
    </row>
    <row r="129" spans="1:13" ht="15.75">
      <c r="A129" s="27">
        <v>4</v>
      </c>
      <c r="B129" s="95" t="s">
        <v>26</v>
      </c>
      <c r="C129" s="96"/>
      <c r="D129" s="96"/>
      <c r="E129" s="97"/>
      <c r="F129" s="106" t="s">
        <v>54</v>
      </c>
      <c r="G129" s="107"/>
      <c r="H129" s="107"/>
      <c r="I129" s="107"/>
      <c r="J129" s="107"/>
      <c r="K129" s="4"/>
      <c r="L129" s="4"/>
      <c r="M129" s="5"/>
    </row>
    <row r="130" spans="1:13" ht="15.75" customHeight="1" thickBot="1">
      <c r="A130" s="27">
        <v>5</v>
      </c>
      <c r="B130" s="89" t="s">
        <v>46</v>
      </c>
      <c r="C130" s="90"/>
      <c r="D130" s="90"/>
      <c r="E130" s="91"/>
      <c r="F130" s="78" t="s">
        <v>55</v>
      </c>
      <c r="G130" s="79"/>
      <c r="H130" s="79"/>
      <c r="I130" s="79"/>
      <c r="J130" s="79"/>
      <c r="K130" s="4"/>
      <c r="L130" s="4"/>
      <c r="M130" s="5"/>
    </row>
    <row r="131" spans="1:13" ht="15.75" thickBot="1">
      <c r="A131" s="28"/>
      <c r="B131" s="64" t="s">
        <v>49</v>
      </c>
      <c r="C131" s="65"/>
      <c r="D131" s="65"/>
      <c r="E131" s="66"/>
      <c r="F131" s="79" t="s">
        <v>56</v>
      </c>
      <c r="G131" s="79"/>
      <c r="H131" s="79"/>
      <c r="I131" s="79"/>
      <c r="J131" s="79"/>
      <c r="K131" s="4"/>
      <c r="L131" s="4"/>
      <c r="M131" s="5"/>
    </row>
    <row r="132" spans="1:13" ht="16.5" customHeight="1" thickBot="1">
      <c r="A132" s="67"/>
      <c r="B132" s="86" t="s">
        <v>50</v>
      </c>
      <c r="C132" s="87"/>
      <c r="D132" s="87"/>
      <c r="E132" s="88"/>
      <c r="F132" s="68" t="s">
        <v>57</v>
      </c>
      <c r="G132" s="69"/>
      <c r="H132" s="69"/>
      <c r="I132" s="69"/>
      <c r="J132" s="70"/>
      <c r="K132" s="29"/>
      <c r="L132" s="29"/>
      <c r="M132" s="30"/>
    </row>
    <row r="133" spans="1:13" ht="36" customHeight="1" hidden="1" thickBot="1">
      <c r="A133" s="71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3"/>
      <c r="M133" s="74"/>
    </row>
    <row r="134" ht="15">
      <c r="H134" s="76"/>
    </row>
    <row r="135" ht="15">
      <c r="H135" s="76"/>
    </row>
    <row r="136" ht="15">
      <c r="H136" s="76"/>
    </row>
    <row r="137" ht="15">
      <c r="H137" s="76"/>
    </row>
    <row r="138" ht="15">
      <c r="H138" s="76"/>
    </row>
    <row r="139" ht="15">
      <c r="H139" s="76"/>
    </row>
    <row r="140" ht="15">
      <c r="H140" s="76"/>
    </row>
    <row r="141" ht="15">
      <c r="H141" s="76"/>
    </row>
    <row r="142" ht="15">
      <c r="H142" s="76"/>
    </row>
    <row r="143" ht="15">
      <c r="H143" s="76"/>
    </row>
    <row r="144" ht="15">
      <c r="H144" s="76"/>
    </row>
    <row r="145" ht="15">
      <c r="H145" s="76"/>
    </row>
    <row r="146" ht="15">
      <c r="H146" s="76"/>
    </row>
    <row r="147" ht="15">
      <c r="H147" s="76"/>
    </row>
    <row r="148" ht="15">
      <c r="H148" s="76"/>
    </row>
    <row r="149" ht="15">
      <c r="H149" s="76"/>
    </row>
    <row r="150" ht="15">
      <c r="H150" s="76"/>
    </row>
    <row r="151" ht="15">
      <c r="H151" s="76"/>
    </row>
    <row r="152" ht="15">
      <c r="H152" s="76"/>
    </row>
    <row r="153" ht="15">
      <c r="H153" s="76"/>
    </row>
    <row r="154" ht="15">
      <c r="H154" s="76"/>
    </row>
    <row r="155" ht="15">
      <c r="H155" s="76"/>
    </row>
    <row r="156" ht="15">
      <c r="H156" s="76"/>
    </row>
    <row r="157" ht="15">
      <c r="H157" s="76"/>
    </row>
    <row r="158" ht="15">
      <c r="H158" s="76"/>
    </row>
    <row r="159" ht="15">
      <c r="H159" s="76"/>
    </row>
    <row r="160" ht="15">
      <c r="H160" s="76"/>
    </row>
    <row r="161" ht="15">
      <c r="H161" s="76"/>
    </row>
    <row r="162" ht="15">
      <c r="H162" s="76"/>
    </row>
    <row r="163" ht="15">
      <c r="H163" s="76"/>
    </row>
    <row r="164" ht="15">
      <c r="H164" s="76"/>
    </row>
    <row r="165" ht="15">
      <c r="H165" s="76"/>
    </row>
    <row r="166" ht="15">
      <c r="H166" s="76"/>
    </row>
    <row r="167" ht="15">
      <c r="H167" s="76"/>
    </row>
    <row r="168" ht="15">
      <c r="H168" s="76"/>
    </row>
    <row r="169" ht="15">
      <c r="H169" s="76"/>
    </row>
    <row r="170" ht="15">
      <c r="H170" s="76"/>
    </row>
    <row r="171" ht="15">
      <c r="H171" s="76"/>
    </row>
    <row r="172" ht="15">
      <c r="H172" s="76"/>
    </row>
    <row r="173" ht="15">
      <c r="H173" s="76"/>
    </row>
    <row r="174" ht="15">
      <c r="H174" s="76"/>
    </row>
    <row r="175" ht="15">
      <c r="H175" s="76"/>
    </row>
    <row r="176" ht="15">
      <c r="H176" s="76"/>
    </row>
    <row r="177" ht="15">
      <c r="H177" s="76"/>
    </row>
    <row r="178" ht="15">
      <c r="H178" s="76"/>
    </row>
    <row r="179" ht="15">
      <c r="H179" s="76"/>
    </row>
    <row r="180" ht="15">
      <c r="H180" s="76"/>
    </row>
    <row r="181" ht="15">
      <c r="H181" s="76"/>
    </row>
    <row r="182" ht="15">
      <c r="H182" s="76"/>
    </row>
    <row r="183" ht="15">
      <c r="H183" s="76"/>
    </row>
    <row r="184" ht="15">
      <c r="H184" s="76"/>
    </row>
    <row r="185" ht="15">
      <c r="H185" s="76"/>
    </row>
    <row r="186" ht="15">
      <c r="H186" s="76"/>
    </row>
    <row r="187" ht="15">
      <c r="H187" s="76"/>
    </row>
    <row r="188" ht="15">
      <c r="H188" s="76"/>
    </row>
    <row r="189" ht="15">
      <c r="H189" s="76"/>
    </row>
    <row r="190" ht="15">
      <c r="H190" s="76"/>
    </row>
    <row r="191" ht="15">
      <c r="H191" s="76"/>
    </row>
    <row r="192" ht="15">
      <c r="H192" s="76"/>
    </row>
    <row r="193" ht="15">
      <c r="H193" s="76"/>
    </row>
    <row r="194" ht="15">
      <c r="H194" s="76"/>
    </row>
    <row r="195" ht="15">
      <c r="H195" s="76"/>
    </row>
    <row r="196" ht="15">
      <c r="H196" s="76"/>
    </row>
    <row r="197" ht="15">
      <c r="H197" s="76"/>
    </row>
    <row r="198" ht="15">
      <c r="H198" s="76"/>
    </row>
    <row r="199" ht="15">
      <c r="H199" s="76"/>
    </row>
    <row r="200" ht="15">
      <c r="H200" s="76"/>
    </row>
    <row r="201" ht="15">
      <c r="H201" s="76"/>
    </row>
    <row r="202" ht="15">
      <c r="H202" s="76"/>
    </row>
    <row r="203" ht="15">
      <c r="H203" s="76"/>
    </row>
    <row r="204" ht="15">
      <c r="H204" s="76"/>
    </row>
    <row r="205" ht="15">
      <c r="H205" s="76"/>
    </row>
    <row r="206" ht="15">
      <c r="H206" s="76"/>
    </row>
    <row r="207" ht="15">
      <c r="H207" s="76"/>
    </row>
    <row r="208" ht="15">
      <c r="H208" s="76"/>
    </row>
    <row r="209" ht="15">
      <c r="H209" s="76"/>
    </row>
    <row r="210" ht="15">
      <c r="H210" s="76"/>
    </row>
    <row r="211" ht="15">
      <c r="H211" s="76"/>
    </row>
    <row r="212" ht="15">
      <c r="H212" s="76"/>
    </row>
    <row r="213" ht="15">
      <c r="H213" s="76"/>
    </row>
    <row r="214" ht="15">
      <c r="H214" s="76"/>
    </row>
    <row r="215" ht="15">
      <c r="H215" s="76"/>
    </row>
    <row r="216" ht="15">
      <c r="H216" s="76"/>
    </row>
    <row r="217" ht="15">
      <c r="H217" s="76"/>
    </row>
    <row r="218" ht="15">
      <c r="H218" s="76"/>
    </row>
    <row r="219" ht="15">
      <c r="H219" s="76"/>
    </row>
    <row r="220" ht="15">
      <c r="H220" s="76"/>
    </row>
    <row r="221" ht="15">
      <c r="H221" s="76"/>
    </row>
    <row r="222" ht="15">
      <c r="H222" s="76"/>
    </row>
    <row r="223" ht="15">
      <c r="H223" s="76"/>
    </row>
    <row r="224" ht="15">
      <c r="H224" s="76"/>
    </row>
    <row r="225" ht="15">
      <c r="H225" s="76"/>
    </row>
    <row r="226" ht="15">
      <c r="H226" s="76"/>
    </row>
    <row r="227" ht="15">
      <c r="H227" s="76"/>
    </row>
    <row r="228" ht="15">
      <c r="H228" s="76"/>
    </row>
    <row r="229" ht="15">
      <c r="H229" s="76"/>
    </row>
    <row r="230" ht="15">
      <c r="H230" s="76"/>
    </row>
    <row r="231" ht="15">
      <c r="H231" s="76"/>
    </row>
    <row r="232" ht="15">
      <c r="H232" s="76"/>
    </row>
    <row r="233" ht="15">
      <c r="H233" s="76"/>
    </row>
    <row r="234" ht="15">
      <c r="H234" s="76"/>
    </row>
    <row r="235" ht="15">
      <c r="H235" s="76"/>
    </row>
    <row r="236" ht="15">
      <c r="H236" s="76"/>
    </row>
    <row r="237" ht="15">
      <c r="H237" s="76"/>
    </row>
    <row r="238" ht="15">
      <c r="H238" s="76"/>
    </row>
    <row r="239" ht="15">
      <c r="H239" s="76"/>
    </row>
    <row r="240" ht="15">
      <c r="H240" s="76"/>
    </row>
    <row r="241" ht="15">
      <c r="H241" s="76"/>
    </row>
    <row r="242" ht="15">
      <c r="H242" s="76"/>
    </row>
    <row r="243" ht="15">
      <c r="H243" s="76"/>
    </row>
    <row r="244" ht="15">
      <c r="H244" s="76"/>
    </row>
    <row r="245" ht="15">
      <c r="H245" s="76"/>
    </row>
    <row r="246" ht="15">
      <c r="H246" s="76"/>
    </row>
    <row r="247" ht="15">
      <c r="H247" s="76"/>
    </row>
    <row r="248" ht="15">
      <c r="H248" s="76"/>
    </row>
    <row r="249" ht="15">
      <c r="H249" s="76"/>
    </row>
    <row r="250" ht="15">
      <c r="H250" s="76"/>
    </row>
    <row r="251" ht="15">
      <c r="H251" s="76"/>
    </row>
    <row r="252" ht="15">
      <c r="H252" s="76"/>
    </row>
  </sheetData>
  <sheetProtection/>
  <mergeCells count="25">
    <mergeCell ref="A8:M8"/>
    <mergeCell ref="F127:J127"/>
    <mergeCell ref="F128:J128"/>
    <mergeCell ref="F129:J129"/>
    <mergeCell ref="A20:A25"/>
    <mergeCell ref="A27:A32"/>
    <mergeCell ref="B132:E132"/>
    <mergeCell ref="A81:A86"/>
    <mergeCell ref="A88:A93"/>
    <mergeCell ref="A95:A100"/>
    <mergeCell ref="A102:A107"/>
    <mergeCell ref="A109:A114"/>
    <mergeCell ref="A116:A121"/>
    <mergeCell ref="B130:E130"/>
    <mergeCell ref="B126:G126"/>
    <mergeCell ref="F131:J131"/>
    <mergeCell ref="F130:J130"/>
    <mergeCell ref="A34:A39"/>
    <mergeCell ref="A42:A47"/>
    <mergeCell ref="A49:A54"/>
    <mergeCell ref="A56:A61"/>
    <mergeCell ref="A15:A18"/>
    <mergeCell ref="B129:E129"/>
    <mergeCell ref="A63:A68"/>
    <mergeCell ref="A70:A75"/>
  </mergeCells>
  <hyperlinks>
    <hyperlink ref="F130" r:id="rId1" display="sales@windsordevelopers.com"/>
    <hyperlink ref="F131" r:id="rId2" display="www.windsordevelopers.com"/>
  </hyperlinks>
  <printOptions/>
  <pageMargins left="0.36" right="0.2" top="0.25" bottom="0.28" header="0.22" footer="0.31"/>
  <pageSetup horizontalDpi="600" verticalDpi="600" orientation="landscape" paperSize="9" scale="88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windsor</dc:creator>
  <cp:keywords/>
  <dc:description/>
  <cp:lastModifiedBy>Shambhu Kumar</cp:lastModifiedBy>
  <cp:lastPrinted>2014-04-29T09:09:07Z</cp:lastPrinted>
  <dcterms:created xsi:type="dcterms:W3CDTF">2009-04-23T10:51:30Z</dcterms:created>
  <dcterms:modified xsi:type="dcterms:W3CDTF">2014-06-06T10:12:53Z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